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095" windowHeight="11010" activeTab="4"/>
  </bookViews>
  <sheets>
    <sheet name="ARWU" sheetId="1" r:id="rId1"/>
    <sheet name="QS" sheetId="2" r:id="rId2"/>
    <sheet name="THE" sheetId="3" r:id="rId3"/>
    <sheet name="USNEWS" sheetId="4" r:id="rId4"/>
    <sheet name="ESI" sheetId="5" r:id="rId5"/>
  </sheets>
  <calcPr calcId="145621"/>
</workbook>
</file>

<file path=xl/calcChain.xml><?xml version="1.0" encoding="utf-8"?>
<calcChain xmlns="http://schemas.openxmlformats.org/spreadsheetml/2006/main">
  <c r="A102" i="3"/>
  <c r="A98"/>
  <c r="A97"/>
  <c r="A89"/>
  <c r="A88"/>
  <c r="A86"/>
  <c r="A85"/>
  <c r="A83"/>
  <c r="A82"/>
  <c r="A77"/>
  <c r="A76"/>
  <c r="A75"/>
  <c r="A74"/>
  <c r="A73"/>
  <c r="A72"/>
  <c r="A59"/>
  <c r="A58"/>
  <c r="A57"/>
  <c r="A56"/>
  <c r="A53"/>
  <c r="A52"/>
  <c r="A41"/>
  <c r="A40"/>
  <c r="A37"/>
  <c r="A36"/>
  <c r="A31"/>
  <c r="A30"/>
  <c r="A29"/>
  <c r="A28"/>
  <c r="A27"/>
  <c r="A25"/>
  <c r="A24"/>
  <c r="A13"/>
  <c r="A12"/>
  <c r="A6"/>
  <c r="A5"/>
  <c r="A101" i="2"/>
  <c r="A100"/>
  <c r="A98"/>
  <c r="A97"/>
  <c r="A96"/>
  <c r="A95"/>
  <c r="A93"/>
  <c r="A92"/>
  <c r="A87"/>
  <c r="A86"/>
  <c r="A85"/>
  <c r="A84"/>
  <c r="A81"/>
  <c r="A80"/>
  <c r="A79"/>
  <c r="A78"/>
  <c r="A76"/>
  <c r="A75"/>
  <c r="A74"/>
  <c r="A73"/>
  <c r="A50"/>
  <c r="A49"/>
  <c r="A44"/>
  <c r="A43"/>
  <c r="A41"/>
  <c r="A40"/>
  <c r="A39"/>
  <c r="A38"/>
  <c r="A31"/>
  <c r="A30"/>
  <c r="A26"/>
  <c r="A25"/>
  <c r="A24"/>
  <c r="A23"/>
</calcChain>
</file>

<file path=xl/sharedStrings.xml><?xml version="1.0" encoding="utf-8"?>
<sst xmlns="http://schemas.openxmlformats.org/spreadsheetml/2006/main" count="1524" uniqueCount="908">
  <si>
    <r>
      <rPr>
        <b/>
        <sz val="18"/>
        <color indexed="8"/>
        <rFont val="Arial"/>
        <family val="2"/>
      </rPr>
      <t xml:space="preserve">Academic Ranking of World Universities 2017
</t>
    </r>
    <r>
      <rPr>
        <sz val="9"/>
        <color indexed="8"/>
        <rFont val="Arial"/>
        <family val="2"/>
      </rPr>
      <t>http://www.shanghairanking.com/ARWU2017.html</t>
    </r>
  </si>
  <si>
    <t>World Rank</t>
  </si>
  <si>
    <t>University</t>
  </si>
  <si>
    <t>Location</t>
  </si>
  <si>
    <t>Harvard University</t>
  </si>
  <si>
    <t>USA</t>
  </si>
  <si>
    <t>Stanford University</t>
  </si>
  <si>
    <t>University of Cambridge</t>
  </si>
  <si>
    <t>UK</t>
  </si>
  <si>
    <t>Massachusetts Institute of Technology (MIT)</t>
  </si>
  <si>
    <t>University of California, Berkeley</t>
  </si>
  <si>
    <t>Princeton University</t>
  </si>
  <si>
    <t>University of Oxford</t>
  </si>
  <si>
    <t>Columbia University</t>
  </si>
  <si>
    <t>California Institute of Technology</t>
  </si>
  <si>
    <t>University of Chicago</t>
  </si>
  <si>
    <t>Yale University</t>
  </si>
  <si>
    <t>University of California, Los Angeles</t>
  </si>
  <si>
    <t>University of Washington</t>
  </si>
  <si>
    <t>Cornell University</t>
  </si>
  <si>
    <t>University of California, San Diego</t>
  </si>
  <si>
    <t>University College London</t>
  </si>
  <si>
    <t>University of Pennsylvania</t>
  </si>
  <si>
    <t>Johns Hopkins University</t>
  </si>
  <si>
    <t>Swiss Federal Institute of Technology Zurich</t>
  </si>
  <si>
    <t>Switzerland</t>
  </si>
  <si>
    <t>Washington University in St. Louis</t>
  </si>
  <si>
    <t>University of California, San Francisco</t>
  </si>
  <si>
    <t>Northwestern University</t>
  </si>
  <si>
    <t>University of Toronto</t>
  </si>
  <si>
    <t>Canada</t>
  </si>
  <si>
    <t>The University of Tokyo</t>
  </si>
  <si>
    <t>Japan</t>
  </si>
  <si>
    <t>University of Michigan-Ann Arbor</t>
  </si>
  <si>
    <t>Duke University</t>
  </si>
  <si>
    <t>Imperial College London</t>
  </si>
  <si>
    <t>University of Wisconsin - Madison</t>
  </si>
  <si>
    <t>New York University</t>
  </si>
  <si>
    <t>University of Copenhagen</t>
  </si>
  <si>
    <t>Denmark</t>
  </si>
  <si>
    <t>University of British Columbia</t>
  </si>
  <si>
    <t>The University of Edinburgh</t>
  </si>
  <si>
    <t>University of North Carolina at Chapel Hill</t>
  </si>
  <si>
    <t>University of Minnesota, Twin Cities</t>
  </si>
  <si>
    <t>Kyoto University</t>
  </si>
  <si>
    <t>Rockefeller University</t>
  </si>
  <si>
    <t>University of Illinois at Urbana-Champaign</t>
  </si>
  <si>
    <t>The University of Manchester</t>
  </si>
  <si>
    <t>The University of Melbourne</t>
  </si>
  <si>
    <t>Australia</t>
  </si>
  <si>
    <t>Pierre and Marie Curie University - Paris 6</t>
  </si>
  <si>
    <t>France</t>
  </si>
  <si>
    <t>University of Paris-Sud (Paris 11)</t>
  </si>
  <si>
    <t>Heidelberg University</t>
  </si>
  <si>
    <t>Germany</t>
  </si>
  <si>
    <t>University of Colorado at Boulder</t>
  </si>
  <si>
    <t>Karolinska Institute</t>
  </si>
  <si>
    <t>Sweden</t>
  </si>
  <si>
    <t>University of California, Santa Barbara</t>
  </si>
  <si>
    <t>King's College London</t>
  </si>
  <si>
    <t>Utrecht University</t>
  </si>
  <si>
    <t>Netherlands</t>
  </si>
  <si>
    <t>The University of Texas Southwestern Medical Center at Dallas</t>
  </si>
  <si>
    <t>Tsinghua University</t>
  </si>
  <si>
    <t>China</t>
  </si>
  <si>
    <t>Technical University Munich</t>
  </si>
  <si>
    <t>The University of Texas at Austin</t>
  </si>
  <si>
    <t>Vanderbilt University</t>
  </si>
  <si>
    <t>University of Maryland, College Park</t>
  </si>
  <si>
    <t>University of Southern California</t>
  </si>
  <si>
    <t>The University of Queensland</t>
  </si>
  <si>
    <t>University of Helsinki</t>
  </si>
  <si>
    <t>Finland</t>
  </si>
  <si>
    <t>University of Munich</t>
  </si>
  <si>
    <t>University of Zurich</t>
  </si>
  <si>
    <t>University of Groningen</t>
  </si>
  <si>
    <t>University of Geneva</t>
  </si>
  <si>
    <t>University of Bristol</t>
  </si>
  <si>
    <t>University of Oslo</t>
  </si>
  <si>
    <t>Norway</t>
  </si>
  <si>
    <t>Uppsala University</t>
  </si>
  <si>
    <t>University of California, Irvine</t>
  </si>
  <si>
    <t>Aarhus University</t>
  </si>
  <si>
    <t>McMaster University</t>
  </si>
  <si>
    <t>McGill University</t>
  </si>
  <si>
    <t>University of Pittsburgh, Pittsburgh Campus</t>
  </si>
  <si>
    <t>Ecole Normale Superieure - Paris</t>
  </si>
  <si>
    <t>Ghent University</t>
  </si>
  <si>
    <t>Belgium</t>
  </si>
  <si>
    <t>Mayo Medical School</t>
  </si>
  <si>
    <t>Peking University</t>
  </si>
  <si>
    <t>Erasmus University Rotterdam</t>
  </si>
  <si>
    <t>Rice University</t>
  </si>
  <si>
    <t>Stockholm University</t>
  </si>
  <si>
    <t>Swiss Federal Institute of Technology Lausanne</t>
  </si>
  <si>
    <t>Purdue University - West Lafayette</t>
  </si>
  <si>
    <t>Monash University</t>
  </si>
  <si>
    <t>Rutgers, The State University of New Jersey - New Brunswick</t>
  </si>
  <si>
    <t>Boston University</t>
  </si>
  <si>
    <t>Carnegie Mellon University</t>
  </si>
  <si>
    <t>The Ohio State University - Columbus</t>
  </si>
  <si>
    <t>University of Sydney</t>
  </si>
  <si>
    <t>Nagoya University</t>
  </si>
  <si>
    <t>Georgia Institute of Technology</t>
  </si>
  <si>
    <t>Pennsylvania State University - University Park</t>
  </si>
  <si>
    <t>University of California, Davis</t>
  </si>
  <si>
    <t>Leiden University</t>
  </si>
  <si>
    <t>University of Florida</t>
  </si>
  <si>
    <t>KU Leuven</t>
  </si>
  <si>
    <t>National University of Singapore</t>
  </si>
  <si>
    <t>Singapore</t>
  </si>
  <si>
    <t>The University of Western Australia</t>
  </si>
  <si>
    <t>Moscow State University</t>
  </si>
  <si>
    <t>Russia</t>
  </si>
  <si>
    <t>Technion-Israel Institute of Technology</t>
  </si>
  <si>
    <t>Israel</t>
  </si>
  <si>
    <t>University of Basel</t>
  </si>
  <si>
    <t>University of Goettingen</t>
  </si>
  <si>
    <t>The Australian National University</t>
  </si>
  <si>
    <t>University of California, Santa Cruz</t>
  </si>
  <si>
    <t>Cardiff University</t>
  </si>
  <si>
    <t>University of Arizona</t>
  </si>
  <si>
    <r>
      <rPr>
        <b/>
        <sz val="22"/>
        <color indexed="8"/>
        <rFont val="Arial"/>
        <family val="2"/>
      </rPr>
      <t xml:space="preserve">QS World University Rankings 2018
</t>
    </r>
    <r>
      <rPr>
        <sz val="9"/>
        <color indexed="8"/>
        <rFont val="Arial"/>
        <family val="2"/>
      </rPr>
      <t>https://www.topuniversities.com/university-rankings/world-university-rankings/2018</t>
    </r>
  </si>
  <si>
    <t>Massachusetts Institute of Technology</t>
  </si>
  <si>
    <t>United States</t>
  </si>
  <si>
    <t>California Institute of Technology (Caltech)</t>
  </si>
  <si>
    <t>United Kingdom</t>
  </si>
  <si>
    <t>ETH Zurich - Swiss Federal Institute of Technology</t>
  </si>
  <si>
    <t>Nanyang Technological University, Singapore</t>
  </si>
  <si>
    <t>Ecole Polytechnique Fédérale de Lausanne</t>
  </si>
  <si>
    <t>University of Michigan</t>
  </si>
  <si>
    <t>The University of Hong Kong</t>
  </si>
  <si>
    <t>Hong Kong</t>
  </si>
  <si>
    <t>The Hong Kong University of Science and Technology</t>
  </si>
  <si>
    <t>London School of Economics and Political Science</t>
  </si>
  <si>
    <t>Seoul National University</t>
  </si>
  <si>
    <t>South Korea</t>
  </si>
  <si>
    <t>Fudan University</t>
  </si>
  <si>
    <t>KAIST - Korea Advanced Institute of Science &amp; Technology</t>
  </si>
  <si>
    <t>Ecole normale supérieure, Paris</t>
  </si>
  <si>
    <t>The University of New South Wales</t>
  </si>
  <si>
    <t>The Chinese University of Hong Kong</t>
  </si>
  <si>
    <t>City University of Hong Kong</t>
  </si>
  <si>
    <t>The University of Sydney</t>
  </si>
  <si>
    <t>Brown University</t>
  </si>
  <si>
    <t>Delft University of Technology</t>
  </si>
  <si>
    <t>University of Wisconsin-Madison</t>
  </si>
  <si>
    <t>Tokyo Institute of Technology</t>
  </si>
  <si>
    <t>The University of Warwick</t>
  </si>
  <si>
    <t>University of Amsterdam</t>
  </si>
  <si>
    <t>Ecole Polytechnique</t>
  </si>
  <si>
    <t>Shanghai Jiao Tong University</t>
  </si>
  <si>
    <t>Osaka University</t>
  </si>
  <si>
    <t>Technical University of Munich</t>
  </si>
  <si>
    <t>University of Glasgow</t>
  </si>
  <si>
    <t>Ludwig-Maximilians-Universität München</t>
  </si>
  <si>
    <t>University of Texas at Austin</t>
  </si>
  <si>
    <t>Ruprecht-Karls-Universität Heidelberg</t>
  </si>
  <si>
    <t>Pohang University of Science And Technology</t>
  </si>
  <si>
    <t>Universidad de Buenos Aires</t>
  </si>
  <si>
    <t>Argentina</t>
  </si>
  <si>
    <t>Tohoku University</t>
  </si>
  <si>
    <t>National Taiwan University</t>
  </si>
  <si>
    <t>Taiwan</t>
  </si>
  <si>
    <t>Lund University</t>
  </si>
  <si>
    <t>Durham University</t>
  </si>
  <si>
    <t>University of North Carolina, Chapel Hill</t>
  </si>
  <si>
    <t>The University of Auckland</t>
  </si>
  <si>
    <t>New Zealand</t>
  </si>
  <si>
    <t>The University of Sheffield</t>
  </si>
  <si>
    <t>The University of Nottingham</t>
  </si>
  <si>
    <t>University of Birmingham</t>
  </si>
  <si>
    <t>The Ohio State University</t>
  </si>
  <si>
    <t>Zhejiang University</t>
  </si>
  <si>
    <t>Trinity College Dublin, The University of Dublin</t>
  </si>
  <si>
    <t>Ireland</t>
  </si>
  <si>
    <t>Korea University</t>
  </si>
  <si>
    <t>University of Alberta</t>
  </si>
  <si>
    <t>University of St Andrews</t>
  </si>
  <si>
    <t>Pennsylvania State University</t>
  </si>
  <si>
    <t>Lomonosov Moscow State University</t>
  </si>
  <si>
    <t>The Hong Kong Polytechnic University</t>
  </si>
  <si>
    <t>University of Science and Technology of China</t>
  </si>
  <si>
    <t>KTH Royal Institute of Technology</t>
  </si>
  <si>
    <r>
      <rPr>
        <b/>
        <sz val="16"/>
        <color indexed="8"/>
        <rFont val="Arial"/>
        <family val="2"/>
      </rPr>
      <t xml:space="preserve">Times Higher Education  World University Rankings 2018
</t>
    </r>
    <r>
      <rPr>
        <sz val="9"/>
        <color indexed="8"/>
        <rFont val="Arial"/>
        <family val="2"/>
      </rPr>
      <t>https://www.timeshighereducation.com/world-university-rankings/2018/world-ranking#!/page/0/length/100/sort_by/rank/sort_order/asc/cols/stats</t>
    </r>
  </si>
  <si>
    <t>ETH Zurich – Swiss Federal Institute of Technology Zurich</t>
  </si>
  <si>
    <t xml:space="preserve">United States </t>
  </si>
  <si>
    <t>University of Edinburgh</t>
  </si>
  <si>
    <t>University of Melbourne</t>
  </si>
  <si>
    <t>LMU Munich</t>
  </si>
  <si>
    <t>King’s College London</t>
  </si>
  <si>
    <t>École Polytechnique Fédérale de Lausanne</t>
  </si>
  <si>
    <t>University of Hong Kong</t>
  </si>
  <si>
    <t>Hong Kong University of Science and Technology</t>
  </si>
  <si>
    <t>University of Tokyo</t>
  </si>
  <si>
    <t>Australian National University</t>
  </si>
  <si>
    <t>Washington University in St Louis</t>
  </si>
  <si>
    <t>University of Manchester</t>
  </si>
  <si>
    <t>University of Minnesota</t>
  </si>
  <si>
    <t>Chinese University of Hong Kong</t>
  </si>
  <si>
    <t>Purdue University</t>
  </si>
  <si>
    <t>Humboldt University of Berlin</t>
  </si>
  <si>
    <t>Wageningen University &amp; Research</t>
  </si>
  <si>
    <t>University of Queensland</t>
  </si>
  <si>
    <t>Ohio State University</t>
  </si>
  <si>
    <t>Paris Sciences et Lettres – PSL Research University Paris</t>
  </si>
  <si>
    <t>RWTH Aachen University</t>
  </si>
  <si>
    <t>University of Freiburg</t>
  </si>
  <si>
    <t>Michigan State University</t>
  </si>
  <si>
    <t>University of New South Wales</t>
  </si>
  <si>
    <t>Free University of Berlin</t>
  </si>
  <si>
    <t>Dartmouth College</t>
  </si>
  <si>
    <t>University of Warwick</t>
  </si>
  <si>
    <t>Technical University of Berlin</t>
  </si>
  <si>
    <t>University of Tübingen</t>
  </si>
  <si>
    <t>Korea Advanced Institute of Science and Technology (KAIST)</t>
  </si>
  <si>
    <t>Emory University</t>
  </si>
  <si>
    <t>University of Bonn</t>
  </si>
  <si>
    <r>
      <rPr>
        <b/>
        <sz val="18"/>
        <color indexed="8"/>
        <rFont val="Arial"/>
        <family val="2"/>
      </rPr>
      <t xml:space="preserve">U.S.News &amp; World Report - Best Global Universities 2018
</t>
    </r>
    <r>
      <rPr>
        <sz val="10"/>
        <color indexed="8"/>
        <rFont val="Arial"/>
        <family val="2"/>
      </rPr>
      <t>https://www.usnews.com/education/best-global-universities/rankings</t>
    </r>
  </si>
  <si>
    <t>Harvard University              </t>
  </si>
  <si>
    <t>United States </t>
  </si>
  <si>
    <t>University of California--Berkeley</t>
  </si>
  <si>
    <t> United States </t>
  </si>
  <si>
    <t>United Kingdom </t>
  </si>
  <si>
    <t>University of California--Los Angeles</t>
  </si>
  <si>
    <t>University of California--San Francisco</t>
  </si>
  <si>
    <t>University of California--San Diego</t>
  </si>
  <si>
    <t>University of Michigan--Ann Arbor</t>
  </si>
  <si>
    <t>Ontario Duke University</t>
  </si>
  <si>
    <t>Swiss Federal Institute of Technology</t>
  </si>
  <si>
    <t>University of California--Santa Barbara</t>
  </si>
  <si>
    <t>University of Wisconsin--Madison</t>
  </si>
  <si>
    <t>University of Texas--Austin</t>
  </si>
  <si>
    <t>University of North Carolina--Chapel Hill</t>
  </si>
  <si>
    <t>École Polytechnique Federale of Lausanne</t>
  </si>
  <si>
    <t>Pierre and Marie Curie University</t>
  </si>
  <si>
    <t>University of Minnesota--Twin Cities</t>
  </si>
  <si>
    <t>University of Colorado--Boulder</t>
  </si>
  <si>
    <t>University of Queensland Australia</t>
  </si>
  <si>
    <t>Ohio State University--Columbus</t>
  </si>
  <si>
    <t>University of California--Santa Cruz</t>
  </si>
  <si>
    <t>University of Pittsburgh</t>
  </si>
  <si>
    <t>University of Maryland--College Park</t>
  </si>
  <si>
    <t>University of Illinois--Urbana-Champaign</t>
  </si>
  <si>
    <t>University of California--Davis</t>
  </si>
  <si>
    <t>Nanyang Technological University</t>
  </si>
  <si>
    <t>University of Zurich  </t>
  </si>
  <si>
    <t>Switzerland </t>
  </si>
  <si>
    <t>University of Southern California  </t>
  </si>
  <si>
    <t>Catholic University of Leuven  </t>
  </si>
  <si>
    <t>Belgium </t>
  </si>
  <si>
    <t>Tsinghua University </t>
  </si>
  <si>
    <t>China </t>
  </si>
  <si>
    <t>Peking University </t>
  </si>
  <si>
    <t>Pennsylvania State University--University park</t>
  </si>
  <si>
    <t>Monash University </t>
  </si>
  <si>
    <t>Australia </t>
  </si>
  <si>
    <t>Erasmus University Rotterdam </t>
  </si>
  <si>
    <t>Netherlands </t>
  </si>
  <si>
    <t>University of Bristol </t>
  </si>
  <si>
    <t>London School of Hygiene &amp; Tropical Medicine</t>
  </si>
  <si>
    <t xml:space="preserve"> United Kingdom</t>
  </si>
  <si>
    <t>University of California--Irvine  </t>
  </si>
  <si>
    <t>Carnegie Mellon University  </t>
  </si>
  <si>
    <t>University of Arizona </t>
  </si>
  <si>
    <t> Netherlands </t>
  </si>
  <si>
    <t>Technical University of Munich </t>
  </si>
  <si>
    <t>Germany </t>
  </si>
  <si>
    <t>University of Barcelona</t>
  </si>
  <si>
    <t>Spain </t>
  </si>
  <si>
    <t>University of Helsinki  </t>
  </si>
  <si>
    <t>Finland </t>
  </si>
  <si>
    <t>Lund University </t>
  </si>
  <si>
    <t>VU University Amsterdam</t>
  </si>
  <si>
    <t>Humboldt-Universität zu Berlin</t>
  </si>
  <si>
    <t>Ghent University </t>
  </si>
  <si>
    <t>University of Western Australia</t>
  </si>
  <si>
    <t>Wageningen University and Research Center</t>
  </si>
  <si>
    <t>Université Paris-Sud</t>
  </si>
  <si>
    <t> France </t>
  </si>
  <si>
    <t> Netherlands</t>
  </si>
  <si>
    <t>Denmark </t>
  </si>
  <si>
    <t>Rutgers, The State University of New Jersey--New Brunswick</t>
  </si>
  <si>
    <t>University of Southampton</t>
  </si>
  <si>
    <t>Uppsala University </t>
  </si>
  <si>
    <t>Sweden </t>
  </si>
  <si>
    <t>University Paris Diderot - Paris 7  </t>
  </si>
  <si>
    <t>France </t>
  </si>
  <si>
    <t>University College London</t>
    <phoneticPr fontId="8" type="noConversion"/>
  </si>
  <si>
    <t/>
  </si>
  <si>
    <t>Institutions</t>
  </si>
  <si>
    <t>Countries-Territories</t>
  </si>
  <si>
    <t>Web of Science Documents</t>
  </si>
  <si>
    <t>Cites</t>
  </si>
  <si>
    <t>Cites/Paper</t>
  </si>
  <si>
    <t>Top Papers</t>
  </si>
  <si>
    <t>1</t>
  </si>
  <si>
    <t>UNIV CALIF SYSTEM</t>
  </si>
  <si>
    <t>381197</t>
  </si>
  <si>
    <t>9700151</t>
  </si>
  <si>
    <t>25.45</t>
  </si>
  <si>
    <t>12552</t>
  </si>
  <si>
    <t>2</t>
  </si>
  <si>
    <t>HARVARD UNIV</t>
  </si>
  <si>
    <t>201952</t>
  </si>
  <si>
    <t>6394631</t>
  </si>
  <si>
    <t>31.66</t>
  </si>
  <si>
    <t>9224</t>
  </si>
  <si>
    <t>3</t>
  </si>
  <si>
    <t>CNRS</t>
  </si>
  <si>
    <t>FRANCE</t>
  </si>
  <si>
    <t>315728</t>
  </si>
  <si>
    <t>5366310</t>
  </si>
  <si>
    <t>17.00</t>
  </si>
  <si>
    <t>4883</t>
  </si>
  <si>
    <t>4</t>
  </si>
  <si>
    <t>CHINESE ACAD SCI</t>
  </si>
  <si>
    <t>CHINA MAINLAND</t>
  </si>
  <si>
    <t>311851</t>
  </si>
  <si>
    <t>4367176</t>
  </si>
  <si>
    <t>14.00</t>
  </si>
  <si>
    <t>5250</t>
  </si>
  <si>
    <t>5</t>
  </si>
  <si>
    <t>UNIV LONDON</t>
  </si>
  <si>
    <t>ENGLAND</t>
  </si>
  <si>
    <t>188870</t>
  </si>
  <si>
    <t>4064207</t>
  </si>
  <si>
    <t>21.52</t>
  </si>
  <si>
    <t>5332</t>
  </si>
  <si>
    <t>6</t>
  </si>
  <si>
    <t>US DEPT HLTH HUMAN SERVICES</t>
  </si>
  <si>
    <t>N/A</t>
  </si>
  <si>
    <t>126045</t>
  </si>
  <si>
    <t>3878094</t>
  </si>
  <si>
    <t>30.77</t>
  </si>
  <si>
    <t>4631</t>
  </si>
  <si>
    <t>7</t>
  </si>
  <si>
    <t>UNIV TEXAS SYS</t>
  </si>
  <si>
    <t>160225</t>
  </si>
  <si>
    <t>3677187</t>
  </si>
  <si>
    <t>22.95</t>
  </si>
  <si>
    <t>4616</t>
  </si>
  <si>
    <t>8</t>
  </si>
  <si>
    <t>US DEPT ENERGY</t>
  </si>
  <si>
    <t>133621</t>
  </si>
  <si>
    <t>3253806</t>
  </si>
  <si>
    <t>24.35</t>
  </si>
  <si>
    <t>4656</t>
  </si>
  <si>
    <t>9</t>
  </si>
  <si>
    <t>NIH - USA</t>
  </si>
  <si>
    <t>90957</t>
  </si>
  <si>
    <t>3108193</t>
  </si>
  <si>
    <t>34.17</t>
  </si>
  <si>
    <t>3656</t>
  </si>
  <si>
    <t>10</t>
  </si>
  <si>
    <t>MAX PLANCK SOC</t>
  </si>
  <si>
    <t>GERMANY (FED REP GER)</t>
  </si>
  <si>
    <t>104967</t>
  </si>
  <si>
    <t>2824555</t>
  </si>
  <si>
    <t>26.91</t>
  </si>
  <si>
    <t>3392</t>
  </si>
  <si>
    <t>11</t>
  </si>
  <si>
    <t>VA BOSTON HEALTHCARE SYS</t>
  </si>
  <si>
    <t>84579</t>
  </si>
  <si>
    <t>2789836</t>
  </si>
  <si>
    <t>32.98</t>
  </si>
  <si>
    <t>4140</t>
  </si>
  <si>
    <t>12</t>
  </si>
  <si>
    <t>PENNSYLVANIA COMMONWEALTH SYS HIGH EDUC</t>
  </si>
  <si>
    <t>128941</t>
  </si>
  <si>
    <t>2694648</t>
  </si>
  <si>
    <t>20.90</t>
  </si>
  <si>
    <t>3021</t>
  </si>
  <si>
    <t>13</t>
  </si>
  <si>
    <t>HARVARD UNIV MEDICAL AFFILIATES</t>
  </si>
  <si>
    <t>80454</t>
  </si>
  <si>
    <t>2677375</t>
  </si>
  <si>
    <t>33.28</t>
  </si>
  <si>
    <t>3959</t>
  </si>
  <si>
    <t>14</t>
  </si>
  <si>
    <t>UNIV TORONTO</t>
  </si>
  <si>
    <t>CANADA</t>
  </si>
  <si>
    <t>110187</t>
  </si>
  <si>
    <t>2428258</t>
  </si>
  <si>
    <t>22.04</t>
  </si>
  <si>
    <t>3119</t>
  </si>
  <si>
    <t>15</t>
  </si>
  <si>
    <t>STANFORD UNIV</t>
  </si>
  <si>
    <t>81669</t>
  </si>
  <si>
    <t>2391376</t>
  </si>
  <si>
    <t>29.28</t>
  </si>
  <si>
    <t>3862</t>
  </si>
  <si>
    <t>16</t>
  </si>
  <si>
    <t>JOHNS HOPKINS UNIV</t>
  </si>
  <si>
    <t>88093</t>
  </si>
  <si>
    <t>2353382</t>
  </si>
  <si>
    <t>26.71</t>
  </si>
  <si>
    <t>2985</t>
  </si>
  <si>
    <t>17</t>
  </si>
  <si>
    <t>INSERM</t>
  </si>
  <si>
    <t>95205</t>
  </si>
  <si>
    <t>2225169</t>
  </si>
  <si>
    <t>23.37</t>
  </si>
  <si>
    <t>2305</t>
  </si>
  <si>
    <t>18</t>
  </si>
  <si>
    <t>UNIV OXFORD</t>
  </si>
  <si>
    <t>83200</t>
  </si>
  <si>
    <t>2195190</t>
  </si>
  <si>
    <t>26.38</t>
  </si>
  <si>
    <t>3085</t>
  </si>
  <si>
    <t>19</t>
  </si>
  <si>
    <t>UNIV SYS OHIO</t>
  </si>
  <si>
    <t>121962</t>
  </si>
  <si>
    <t>2194121</t>
  </si>
  <si>
    <t>17.99</t>
  </si>
  <si>
    <t>2453</t>
  </si>
  <si>
    <t>20</t>
  </si>
  <si>
    <t>MIT</t>
  </si>
  <si>
    <t>61047</t>
  </si>
  <si>
    <t>2188719</t>
  </si>
  <si>
    <t>35.85</t>
  </si>
  <si>
    <t>3428</t>
  </si>
  <si>
    <t>21</t>
  </si>
  <si>
    <t>UNIV WASHINGTON</t>
  </si>
  <si>
    <t>80528</t>
  </si>
  <si>
    <t>2121717</t>
  </si>
  <si>
    <t>26.35</t>
  </si>
  <si>
    <t>3033</t>
  </si>
  <si>
    <t>22</t>
  </si>
  <si>
    <t>UNIV WASHINGTON SEATTLE</t>
  </si>
  <si>
    <t>79039</t>
  </si>
  <si>
    <t>2100292</t>
  </si>
  <si>
    <t>26.57</t>
  </si>
  <si>
    <t>3006</t>
  </si>
  <si>
    <t>23</t>
  </si>
  <si>
    <t>UNIV CALIF LOS ANGELES</t>
  </si>
  <si>
    <t>79381</t>
  </si>
  <si>
    <t>2092321</t>
  </si>
  <si>
    <t>26.36</t>
  </si>
  <si>
    <t>2648</t>
  </si>
  <si>
    <t>24</t>
  </si>
  <si>
    <t>UNIV MICHIGAN SYS</t>
  </si>
  <si>
    <t>89496</t>
  </si>
  <si>
    <t>2077266</t>
  </si>
  <si>
    <t>23.21</t>
  </si>
  <si>
    <t>2600</t>
  </si>
  <si>
    <t>25</t>
  </si>
  <si>
    <t>UNIV MICHIGAN</t>
  </si>
  <si>
    <t>89456</t>
  </si>
  <si>
    <t>2077237</t>
  </si>
  <si>
    <t>23.22</t>
  </si>
  <si>
    <t>2601</t>
  </si>
  <si>
    <t>26</t>
  </si>
  <si>
    <t>STATE UNIV SYS FLORIDA</t>
  </si>
  <si>
    <t>125916</t>
  </si>
  <si>
    <t>2057917</t>
  </si>
  <si>
    <t>16.34</t>
  </si>
  <si>
    <t>2373</t>
  </si>
  <si>
    <t>27</t>
  </si>
  <si>
    <t>UNIV CALIF BERKELEY</t>
  </si>
  <si>
    <t>68905</t>
  </si>
  <si>
    <t>2048481</t>
  </si>
  <si>
    <t>29.73</t>
  </si>
  <si>
    <t>3031</t>
  </si>
  <si>
    <t>28</t>
  </si>
  <si>
    <t>UNIV COLL LONDON</t>
  </si>
  <si>
    <t>89618</t>
  </si>
  <si>
    <t>2026857</t>
  </si>
  <si>
    <t>22.62</t>
  </si>
  <si>
    <t>2599</t>
  </si>
  <si>
    <t>29</t>
  </si>
  <si>
    <t>UNIV CAMBRIDGE</t>
  </si>
  <si>
    <t>75426</t>
  </si>
  <si>
    <t>1973025</t>
  </si>
  <si>
    <t>26.16</t>
  </si>
  <si>
    <t>2699</t>
  </si>
  <si>
    <t>30</t>
  </si>
  <si>
    <t>SWISS FEDERAL INSTITUTES OF TECHNOLOGY DOMAIN</t>
  </si>
  <si>
    <t>87855</t>
  </si>
  <si>
    <t>1967993</t>
  </si>
  <si>
    <t>22.40</t>
  </si>
  <si>
    <t>2576</t>
  </si>
  <si>
    <t>31</t>
  </si>
  <si>
    <t>UNIV PENN</t>
  </si>
  <si>
    <t>75206</t>
  </si>
  <si>
    <t>1957796</t>
  </si>
  <si>
    <t>26.03</t>
  </si>
  <si>
    <t>2547</t>
  </si>
  <si>
    <t>32</t>
  </si>
  <si>
    <t>CSIC</t>
  </si>
  <si>
    <t>SPAIN</t>
  </si>
  <si>
    <t>103443</t>
  </si>
  <si>
    <t>1934388</t>
  </si>
  <si>
    <t>18.70</t>
  </si>
  <si>
    <t>1968</t>
  </si>
  <si>
    <t>33</t>
  </si>
  <si>
    <t>UNIVERSITY OF NORTH CAROLINA</t>
  </si>
  <si>
    <t>98785</t>
  </si>
  <si>
    <t>1925256</t>
  </si>
  <si>
    <t>19.49</t>
  </si>
  <si>
    <t>2414</t>
  </si>
  <si>
    <t>34</t>
  </si>
  <si>
    <t>SORBONNE UNIV (COMUE)</t>
  </si>
  <si>
    <t>98388</t>
  </si>
  <si>
    <t>1921482</t>
  </si>
  <si>
    <t>19.53</t>
  </si>
  <si>
    <t>2392</t>
  </si>
  <si>
    <t>35</t>
  </si>
  <si>
    <t>UNIV PARIS SACLAY COMUE</t>
  </si>
  <si>
    <t>99481</t>
  </si>
  <si>
    <t>1900465</t>
  </si>
  <si>
    <t>19.10</t>
  </si>
  <si>
    <t>36</t>
  </si>
  <si>
    <t>COLUMBIA UNIV</t>
  </si>
  <si>
    <t>70348</t>
  </si>
  <si>
    <t>1825995</t>
  </si>
  <si>
    <t>25.96</t>
  </si>
  <si>
    <t>37</t>
  </si>
  <si>
    <t>UNIV CALIF SAN FRANCISCO</t>
  </si>
  <si>
    <t>56880</t>
  </si>
  <si>
    <t>1776560</t>
  </si>
  <si>
    <t>31.23</t>
  </si>
  <si>
    <t>2335</t>
  </si>
  <si>
    <t>38</t>
  </si>
  <si>
    <t>PIERRE &amp; MARIE CURIE UNIV - PARIS 6</t>
  </si>
  <si>
    <t>87314</t>
  </si>
  <si>
    <t>1766867</t>
  </si>
  <si>
    <t>20.24</t>
  </si>
  <si>
    <t>2241</t>
  </si>
  <si>
    <t>39</t>
  </si>
  <si>
    <t>HOWARD HUGHES MED INST</t>
  </si>
  <si>
    <t>26201</t>
  </si>
  <si>
    <t>1736944</t>
  </si>
  <si>
    <t>66.29</t>
  </si>
  <si>
    <t>2333</t>
  </si>
  <si>
    <t>40</t>
  </si>
  <si>
    <t>UNIV CALIF SAN DIEGO</t>
  </si>
  <si>
    <t>64339</t>
  </si>
  <si>
    <t>1733226</t>
  </si>
  <si>
    <t>26.94</t>
  </si>
  <si>
    <t>2360</t>
  </si>
  <si>
    <t>41</t>
  </si>
  <si>
    <t>IMPERIAL COLL LONDON</t>
  </si>
  <si>
    <t>69662</t>
  </si>
  <si>
    <t>1661543</t>
  </si>
  <si>
    <t>23.85</t>
  </si>
  <si>
    <t>2283</t>
  </si>
  <si>
    <t>42</t>
  </si>
  <si>
    <t>MASSACHUSETTS GEN HOSP</t>
  </si>
  <si>
    <t>46858</t>
  </si>
  <si>
    <t>1596837</t>
  </si>
  <si>
    <t>34.08</t>
  </si>
  <si>
    <t>2325</t>
  </si>
  <si>
    <t>43</t>
  </si>
  <si>
    <t>DUKE UNIV</t>
  </si>
  <si>
    <t>60095</t>
  </si>
  <si>
    <t>1591459</t>
  </si>
  <si>
    <t>26.48</t>
  </si>
  <si>
    <t>2277</t>
  </si>
  <si>
    <t>44</t>
  </si>
  <si>
    <t>YALE UNIV</t>
  </si>
  <si>
    <t>59283</t>
  </si>
  <si>
    <t>1587299</t>
  </si>
  <si>
    <t>26.77</t>
  </si>
  <si>
    <t>2164</t>
  </si>
  <si>
    <t>45</t>
  </si>
  <si>
    <t>UNIV CHICAGO</t>
  </si>
  <si>
    <t>56654</t>
  </si>
  <si>
    <t>1510740</t>
  </si>
  <si>
    <t>26.67</t>
  </si>
  <si>
    <t>2060</t>
  </si>
  <si>
    <t>46</t>
  </si>
  <si>
    <t>UNIV WISCONSIN SYSTEM</t>
  </si>
  <si>
    <t>73836</t>
  </si>
  <si>
    <t>1507975</t>
  </si>
  <si>
    <t>20.42</t>
  </si>
  <si>
    <t>1780</t>
  </si>
  <si>
    <t>47</t>
  </si>
  <si>
    <t>UNIV TOKYO</t>
  </si>
  <si>
    <t>JAPAN</t>
  </si>
  <si>
    <t>84552</t>
  </si>
  <si>
    <t>1483752</t>
  </si>
  <si>
    <t>17.55</t>
  </si>
  <si>
    <t>1320</t>
  </si>
  <si>
    <t>48</t>
  </si>
  <si>
    <t>ASSISTANCE PUBLIQUE HOPITAUX PARIS</t>
  </si>
  <si>
    <t>64258</t>
  </si>
  <si>
    <t>1478858</t>
  </si>
  <si>
    <t>23.01</t>
  </si>
  <si>
    <t>2024</t>
  </si>
  <si>
    <t>49</t>
  </si>
  <si>
    <t>UNIV SYS MARYLAND</t>
  </si>
  <si>
    <t>69999</t>
  </si>
  <si>
    <t>1461973</t>
  </si>
  <si>
    <t>20.89</t>
  </si>
  <si>
    <t>1845</t>
  </si>
  <si>
    <t>50</t>
  </si>
  <si>
    <t>CORNELL UNIV</t>
  </si>
  <si>
    <t>61090</t>
  </si>
  <si>
    <t>1459665</t>
  </si>
  <si>
    <t>23.89</t>
  </si>
  <si>
    <t>2025</t>
  </si>
  <si>
    <t>51</t>
  </si>
  <si>
    <t>UNIV PITTSBURGH</t>
  </si>
  <si>
    <t>60765</t>
  </si>
  <si>
    <t>1429850</t>
  </si>
  <si>
    <t>23.53</t>
  </si>
  <si>
    <t>1625</t>
  </si>
  <si>
    <t>52</t>
  </si>
  <si>
    <t>UNIV COLORADO SYSTEM</t>
  </si>
  <si>
    <t>60116</t>
  </si>
  <si>
    <t>1421816</t>
  </si>
  <si>
    <t>23.65</t>
  </si>
  <si>
    <t>1994</t>
  </si>
  <si>
    <t>53</t>
  </si>
  <si>
    <t>UNIV ILLINOIS SYSTEM</t>
  </si>
  <si>
    <t>76514</t>
  </si>
  <si>
    <t>1418296</t>
  </si>
  <si>
    <t>18.54</t>
  </si>
  <si>
    <t>1600</t>
  </si>
  <si>
    <t>54</t>
  </si>
  <si>
    <t>UNIV SORBONNE PARIS CITE-USPC COMUE</t>
  </si>
  <si>
    <t>68911</t>
  </si>
  <si>
    <t>1412959</t>
  </si>
  <si>
    <t>20.50</t>
  </si>
  <si>
    <t>1740</t>
  </si>
  <si>
    <t>55</t>
  </si>
  <si>
    <t>UNIV MINNESOTA SYS</t>
  </si>
  <si>
    <t>65560</t>
  </si>
  <si>
    <t>1403244</t>
  </si>
  <si>
    <t>21.40</t>
  </si>
  <si>
    <t>1783</t>
  </si>
  <si>
    <t>56</t>
  </si>
  <si>
    <t>UNIV MINNESOTA</t>
  </si>
  <si>
    <t>65513</t>
  </si>
  <si>
    <t>1402978</t>
  </si>
  <si>
    <t>21.42</t>
  </si>
  <si>
    <t>1784</t>
  </si>
  <si>
    <t>57</t>
  </si>
  <si>
    <t>UNIV COPENHAGEN</t>
  </si>
  <si>
    <t>DENMARK</t>
  </si>
  <si>
    <t>64877</t>
  </si>
  <si>
    <t>1386916</t>
  </si>
  <si>
    <t>21.38</t>
  </si>
  <si>
    <t>1889</t>
  </si>
  <si>
    <t>58</t>
  </si>
  <si>
    <t>UNIV BRITISH COLUMBIA</t>
  </si>
  <si>
    <t>65313</t>
  </si>
  <si>
    <t>1382514</t>
  </si>
  <si>
    <t>21.17</t>
  </si>
  <si>
    <t>1815</t>
  </si>
  <si>
    <t>59</t>
  </si>
  <si>
    <t>HELMHOLTZ ASSOC</t>
  </si>
  <si>
    <t>62955</t>
  </si>
  <si>
    <t>1357988</t>
  </si>
  <si>
    <t>21.57</t>
  </si>
  <si>
    <t>1544</t>
  </si>
  <si>
    <t>60</t>
  </si>
  <si>
    <t>UNIV WISCONSIN MADISON</t>
  </si>
  <si>
    <t>61106</t>
  </si>
  <si>
    <t>1348426</t>
  </si>
  <si>
    <t>22.07</t>
  </si>
  <si>
    <t>1582</t>
  </si>
  <si>
    <t>61</t>
  </si>
  <si>
    <t>NORTHWESTERN UNIV</t>
  </si>
  <si>
    <t>51448</t>
  </si>
  <si>
    <t>1327295</t>
  </si>
  <si>
    <t>25.80</t>
  </si>
  <si>
    <t>1802</t>
  </si>
  <si>
    <t>62</t>
  </si>
  <si>
    <t>UNIV SYS GEORGIA</t>
  </si>
  <si>
    <t>79098</t>
  </si>
  <si>
    <t>1315444</t>
  </si>
  <si>
    <t>16.63</t>
  </si>
  <si>
    <t>1594</t>
  </si>
  <si>
    <t>63</t>
  </si>
  <si>
    <t>UNIV N CAROLINA CHAPEL HILL</t>
  </si>
  <si>
    <t>52541</t>
  </si>
  <si>
    <t>1307134</t>
  </si>
  <si>
    <t>24.88</t>
  </si>
  <si>
    <t>1772</t>
  </si>
  <si>
    <t>64</t>
  </si>
  <si>
    <t>WASHINGTON UNIV</t>
  </si>
  <si>
    <t>43828</t>
  </si>
  <si>
    <t>1298120</t>
  </si>
  <si>
    <t>29.62</t>
  </si>
  <si>
    <t>1689</t>
  </si>
  <si>
    <t>65</t>
  </si>
  <si>
    <t>SUNY SYSTEM</t>
  </si>
  <si>
    <t>73137</t>
  </si>
  <si>
    <t>1268582</t>
  </si>
  <si>
    <t>17.35</t>
  </si>
  <si>
    <t>1370</t>
  </si>
  <si>
    <t>66</t>
  </si>
  <si>
    <t>MAYO</t>
  </si>
  <si>
    <t>48042</t>
  </si>
  <si>
    <t>1264004</t>
  </si>
  <si>
    <t>26.31</t>
  </si>
  <si>
    <t>1805</t>
  </si>
  <si>
    <t>67</t>
  </si>
  <si>
    <t>OHIO STATE UNIV</t>
  </si>
  <si>
    <t>59817</t>
  </si>
  <si>
    <t>1208824</t>
  </si>
  <si>
    <t>20.21</t>
  </si>
  <si>
    <t>1480</t>
  </si>
  <si>
    <t>68</t>
  </si>
  <si>
    <t>UTRECHT UNIV</t>
  </si>
  <si>
    <t>NETHERLANDS</t>
  </si>
  <si>
    <t>54878</t>
  </si>
  <si>
    <t>1195010</t>
  </si>
  <si>
    <t>21.78</t>
  </si>
  <si>
    <t>1482</t>
  </si>
  <si>
    <t>69</t>
  </si>
  <si>
    <t>RUSSIAN ACAD SCI</t>
  </si>
  <si>
    <t>RUSSIA</t>
  </si>
  <si>
    <t>181539</t>
  </si>
  <si>
    <t>1192357</t>
  </si>
  <si>
    <t>6.57</t>
  </si>
  <si>
    <t>828</t>
  </si>
  <si>
    <t>70</t>
  </si>
  <si>
    <t>UNIV CALIF DAVIS</t>
  </si>
  <si>
    <t>55839</t>
  </si>
  <si>
    <t>1165314</t>
  </si>
  <si>
    <t>20.87</t>
  </si>
  <si>
    <t>1330</t>
  </si>
  <si>
    <t>71</t>
  </si>
  <si>
    <t>MCGILL UNIV</t>
  </si>
  <si>
    <t>55786</t>
  </si>
  <si>
    <t>1161014</t>
  </si>
  <si>
    <t>20.81</t>
  </si>
  <si>
    <t>1336</t>
  </si>
  <si>
    <t>72</t>
  </si>
  <si>
    <t>UNIV SYDNEY</t>
  </si>
  <si>
    <t>AUSTRALIA</t>
  </si>
  <si>
    <t>64729</t>
  </si>
  <si>
    <t>1160635</t>
  </si>
  <si>
    <t>17.93</t>
  </si>
  <si>
    <t>1433</t>
  </si>
  <si>
    <t>73</t>
  </si>
  <si>
    <t>UNIV MELBOURNE</t>
  </si>
  <si>
    <t>60172</t>
  </si>
  <si>
    <t>1156389</t>
  </si>
  <si>
    <t>19.22</t>
  </si>
  <si>
    <t>1472</t>
  </si>
  <si>
    <t>74</t>
  </si>
  <si>
    <t>CNR</t>
  </si>
  <si>
    <t>ITALY</t>
  </si>
  <si>
    <t>71630</t>
  </si>
  <si>
    <t>1105151</t>
  </si>
  <si>
    <t>15.43</t>
  </si>
  <si>
    <t>898</t>
  </si>
  <si>
    <t>75</t>
  </si>
  <si>
    <t>KAROLINSKA INST</t>
  </si>
  <si>
    <t>SWEDEN</t>
  </si>
  <si>
    <t>47924</t>
  </si>
  <si>
    <t>1103614</t>
  </si>
  <si>
    <t>23.03</t>
  </si>
  <si>
    <t>1305</t>
  </si>
  <si>
    <t>76</t>
  </si>
  <si>
    <t>UNIV MANCHESTER</t>
  </si>
  <si>
    <t>53084</t>
  </si>
  <si>
    <t>1101001</t>
  </si>
  <si>
    <t>20.74</t>
  </si>
  <si>
    <t>1310</t>
  </si>
  <si>
    <t>77</t>
  </si>
  <si>
    <t>UNIV MUNICH</t>
  </si>
  <si>
    <t>49461</t>
  </si>
  <si>
    <t>1092479</t>
  </si>
  <si>
    <t>22.09</t>
  </si>
  <si>
    <t>78</t>
  </si>
  <si>
    <t>PENN STATE UNIV</t>
  </si>
  <si>
    <t>54456</t>
  </si>
  <si>
    <t>1079346</t>
  </si>
  <si>
    <t>19.82</t>
  </si>
  <si>
    <t>1230</t>
  </si>
  <si>
    <t>79</t>
  </si>
  <si>
    <t>CALTECH</t>
  </si>
  <si>
    <t>33293</t>
  </si>
  <si>
    <t>1063880</t>
  </si>
  <si>
    <t>31.96</t>
  </si>
  <si>
    <t>1467</t>
  </si>
  <si>
    <t>80</t>
  </si>
  <si>
    <t>CEA</t>
  </si>
  <si>
    <t>50425</t>
  </si>
  <si>
    <t>1062534</t>
  </si>
  <si>
    <t>21.07</t>
  </si>
  <si>
    <t>1212</t>
  </si>
  <si>
    <t>81</t>
  </si>
  <si>
    <t>OREGON UNIV SYS</t>
  </si>
  <si>
    <t>52436</t>
  </si>
  <si>
    <t>1060598</t>
  </si>
  <si>
    <t>20.23</t>
  </si>
  <si>
    <t>1417</t>
  </si>
  <si>
    <t>82</t>
  </si>
  <si>
    <t>UNIV EDINBURGH</t>
  </si>
  <si>
    <t>SCOTLAND</t>
  </si>
  <si>
    <t>43928</t>
  </si>
  <si>
    <t>1053659</t>
  </si>
  <si>
    <t>23.99</t>
  </si>
  <si>
    <t>1496</t>
  </si>
  <si>
    <t>83</t>
  </si>
  <si>
    <t>UNIV BARCELONA</t>
  </si>
  <si>
    <t>53290</t>
  </si>
  <si>
    <t>1053626</t>
  </si>
  <si>
    <t>19.77</t>
  </si>
  <si>
    <t>1275</t>
  </si>
  <si>
    <t>84</t>
  </si>
  <si>
    <t>ETH ZURICH</t>
  </si>
  <si>
    <t>SWITZERLAND</t>
  </si>
  <si>
    <t>47948</t>
  </si>
  <si>
    <t>1044085</t>
  </si>
  <si>
    <t>85</t>
  </si>
  <si>
    <t>NATL UNIV SINGAPORE</t>
  </si>
  <si>
    <t>SINGAPORE</t>
  </si>
  <si>
    <t>56849</t>
  </si>
  <si>
    <t>1037639</t>
  </si>
  <si>
    <t>18.25</t>
  </si>
  <si>
    <t>1340</t>
  </si>
  <si>
    <t>86</t>
  </si>
  <si>
    <t>RUPRECHT KARL UNIV HEIDELBERG</t>
  </si>
  <si>
    <t>47967</t>
  </si>
  <si>
    <t>1033079</t>
  </si>
  <si>
    <t>21.54</t>
  </si>
  <si>
    <t>1299</t>
  </si>
  <si>
    <t>87</t>
  </si>
  <si>
    <t>UNIV FLORIDA</t>
  </si>
  <si>
    <t>57899</t>
  </si>
  <si>
    <t>1012419</t>
  </si>
  <si>
    <t>17.49</t>
  </si>
  <si>
    <t>1169</t>
  </si>
  <si>
    <t>88</t>
  </si>
  <si>
    <t>EMORY UNIV</t>
  </si>
  <si>
    <t>40448</t>
  </si>
  <si>
    <t>1010340</t>
  </si>
  <si>
    <t>24.98</t>
  </si>
  <si>
    <t>89</t>
  </si>
  <si>
    <t>UNIV QUEENSLAND</t>
  </si>
  <si>
    <t>55131</t>
  </si>
  <si>
    <t>1008019</t>
  </si>
  <si>
    <t>18.28</t>
  </si>
  <si>
    <t>1295</t>
  </si>
  <si>
    <t>90</t>
  </si>
  <si>
    <t>KINGS COLL LONDON</t>
  </si>
  <si>
    <t>43842</t>
  </si>
  <si>
    <t>996342</t>
  </si>
  <si>
    <t>22.73</t>
  </si>
  <si>
    <t>1350</t>
  </si>
  <si>
    <t>91</t>
  </si>
  <si>
    <t>KU LEUVEN</t>
  </si>
  <si>
    <t>BELGIUM</t>
  </si>
  <si>
    <t>52093</t>
  </si>
  <si>
    <t>996308</t>
  </si>
  <si>
    <t>19.13</t>
  </si>
  <si>
    <t>1287</t>
  </si>
  <si>
    <t>92</t>
  </si>
  <si>
    <t>NEW YORK UNIV</t>
  </si>
  <si>
    <t>44524</t>
  </si>
  <si>
    <t>995605</t>
  </si>
  <si>
    <t>22.36</t>
  </si>
  <si>
    <t>1333</t>
  </si>
  <si>
    <t>93</t>
  </si>
  <si>
    <t>KYOTO UNIV</t>
  </si>
  <si>
    <t>61885</t>
  </si>
  <si>
    <t>987113</t>
  </si>
  <si>
    <t>15.95</t>
  </si>
  <si>
    <t>794</t>
  </si>
  <si>
    <t>94</t>
  </si>
  <si>
    <t>UTMD ANDERSON CANC CTR</t>
  </si>
  <si>
    <t>31789</t>
  </si>
  <si>
    <t>971765</t>
  </si>
  <si>
    <t>30.57</t>
  </si>
  <si>
    <t>1328</t>
  </si>
  <si>
    <t>95</t>
  </si>
  <si>
    <t>BOSTON UNIV</t>
  </si>
  <si>
    <t>37025</t>
  </si>
  <si>
    <t>952959</t>
  </si>
  <si>
    <t>25.74</t>
  </si>
  <si>
    <t>1235</t>
  </si>
  <si>
    <t>96</t>
  </si>
  <si>
    <t>LAWRENCE BERKELEY NATL LAB</t>
  </si>
  <si>
    <t>26458</t>
  </si>
  <si>
    <t>949703</t>
  </si>
  <si>
    <t>35.89</t>
  </si>
  <si>
    <t>1510</t>
  </si>
  <si>
    <t>97</t>
  </si>
  <si>
    <t>VANDERBILT UNIV</t>
  </si>
  <si>
    <t>40328</t>
  </si>
  <si>
    <t>948234</t>
  </si>
  <si>
    <t>23.51</t>
  </si>
  <si>
    <t>1202</t>
  </si>
  <si>
    <t>98</t>
  </si>
  <si>
    <t>NIH NATL CANC INST</t>
  </si>
  <si>
    <t>26817</t>
  </si>
  <si>
    <t>946291</t>
  </si>
  <si>
    <t>35.29</t>
  </si>
  <si>
    <t>1147</t>
  </si>
  <si>
    <t>99</t>
  </si>
  <si>
    <t>FREE UNIV BERLIN</t>
  </si>
  <si>
    <t>47996</t>
  </si>
  <si>
    <t>937505</t>
  </si>
  <si>
    <t>996</t>
  </si>
  <si>
    <t>100</t>
  </si>
  <si>
    <t>HUMBOLDT UNIV BERLIN</t>
  </si>
  <si>
    <t>46371</t>
  </si>
  <si>
    <t>933929</t>
  </si>
  <si>
    <t>20.14</t>
  </si>
  <si>
    <t>1063</t>
  </si>
  <si>
    <t>Copyright © 2017 Clarivate Analytics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</si>
</sst>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color indexed="8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22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宋体"/>
      <charset val="134"/>
    </font>
    <font>
      <sz val="9"/>
      <name val="宋体"/>
      <charset val="134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1" xfId="0" applyFont="1" applyBorder="1" applyAlignment="1"/>
    <xf numFmtId="0" fontId="0" fillId="0" borderId="1" xfId="0" applyBorder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666750</xdr:colOff>
      <xdr:row>3</xdr:row>
      <xdr:rowOff>0</xdr:rowOff>
    </xdr:to>
    <xdr:pic>
      <xdr:nvPicPr>
        <xdr:cNvPr id="2049" name="Picture 1" descr="Picture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0008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02"/>
  <sheetViews>
    <sheetView workbookViewId="0">
      <selection activeCell="F21" sqref="F21"/>
    </sheetView>
  </sheetViews>
  <sheetFormatPr defaultColWidth="9" defaultRowHeight="14.25"/>
  <cols>
    <col min="1" max="1" width="17.75" style="1" customWidth="1"/>
    <col min="2" max="2" width="53.125" style="2" customWidth="1"/>
    <col min="3" max="3" width="20.125" style="2" customWidth="1"/>
  </cols>
  <sheetData>
    <row r="1" spans="1:3" ht="45" customHeight="1">
      <c r="A1" s="7" t="s">
        <v>0</v>
      </c>
      <c r="B1" s="8"/>
      <c r="C1" s="8"/>
    </row>
    <row r="2" spans="1:3" s="4" customFormat="1" ht="15.75">
      <c r="A2" s="3" t="s">
        <v>1</v>
      </c>
      <c r="B2" s="3" t="s">
        <v>2</v>
      </c>
      <c r="C2" s="3" t="s">
        <v>3</v>
      </c>
    </row>
    <row r="3" spans="1:3">
      <c r="A3" s="1">
        <v>1</v>
      </c>
      <c r="B3" s="2" t="s">
        <v>4</v>
      </c>
      <c r="C3" s="2" t="s">
        <v>5</v>
      </c>
    </row>
    <row r="4" spans="1:3">
      <c r="A4" s="1">
        <v>2</v>
      </c>
      <c r="B4" s="2" t="s">
        <v>6</v>
      </c>
      <c r="C4" s="2" t="s">
        <v>5</v>
      </c>
    </row>
    <row r="5" spans="1:3">
      <c r="A5" s="1">
        <v>3</v>
      </c>
      <c r="B5" s="2" t="s">
        <v>7</v>
      </c>
      <c r="C5" s="2" t="s">
        <v>8</v>
      </c>
    </row>
    <row r="6" spans="1:3">
      <c r="A6" s="1">
        <v>4</v>
      </c>
      <c r="B6" s="2" t="s">
        <v>9</v>
      </c>
      <c r="C6" s="2" t="s">
        <v>5</v>
      </c>
    </row>
    <row r="7" spans="1:3">
      <c r="A7" s="1">
        <v>5</v>
      </c>
      <c r="B7" s="2" t="s">
        <v>10</v>
      </c>
      <c r="C7" s="2" t="s">
        <v>5</v>
      </c>
    </row>
    <row r="8" spans="1:3">
      <c r="A8" s="1">
        <v>6</v>
      </c>
      <c r="B8" s="2" t="s">
        <v>11</v>
      </c>
      <c r="C8" s="2" t="s">
        <v>5</v>
      </c>
    </row>
    <row r="9" spans="1:3">
      <c r="A9" s="1">
        <v>7</v>
      </c>
      <c r="B9" s="2" t="s">
        <v>12</v>
      </c>
      <c r="C9" s="2" t="s">
        <v>8</v>
      </c>
    </row>
    <row r="10" spans="1:3">
      <c r="A10" s="1">
        <v>8</v>
      </c>
      <c r="B10" s="2" t="s">
        <v>13</v>
      </c>
      <c r="C10" s="2" t="s">
        <v>5</v>
      </c>
    </row>
    <row r="11" spans="1:3">
      <c r="A11" s="1">
        <v>9</v>
      </c>
      <c r="B11" s="2" t="s">
        <v>14</v>
      </c>
      <c r="C11" s="2" t="s">
        <v>5</v>
      </c>
    </row>
    <row r="12" spans="1:3">
      <c r="A12" s="1">
        <v>10</v>
      </c>
      <c r="B12" s="2" t="s">
        <v>15</v>
      </c>
      <c r="C12" s="2" t="s">
        <v>5</v>
      </c>
    </row>
    <row r="13" spans="1:3">
      <c r="A13" s="1">
        <v>11</v>
      </c>
      <c r="B13" s="2" t="s">
        <v>16</v>
      </c>
      <c r="C13" s="2" t="s">
        <v>5</v>
      </c>
    </row>
    <row r="14" spans="1:3">
      <c r="A14" s="1">
        <v>12</v>
      </c>
      <c r="B14" s="2" t="s">
        <v>17</v>
      </c>
      <c r="C14" s="2" t="s">
        <v>5</v>
      </c>
    </row>
    <row r="15" spans="1:3">
      <c r="A15" s="1">
        <v>13</v>
      </c>
      <c r="B15" s="2" t="s">
        <v>18</v>
      </c>
      <c r="C15" s="2" t="s">
        <v>5</v>
      </c>
    </row>
    <row r="16" spans="1:3">
      <c r="A16" s="1">
        <v>14</v>
      </c>
      <c r="B16" s="2" t="s">
        <v>19</v>
      </c>
      <c r="C16" s="2" t="s">
        <v>5</v>
      </c>
    </row>
    <row r="17" spans="1:3">
      <c r="A17" s="1">
        <v>15</v>
      </c>
      <c r="B17" s="2" t="s">
        <v>20</v>
      </c>
      <c r="C17" s="2" t="s">
        <v>5</v>
      </c>
    </row>
    <row r="18" spans="1:3">
      <c r="A18" s="1">
        <v>16</v>
      </c>
      <c r="B18" s="2" t="s">
        <v>21</v>
      </c>
      <c r="C18" s="2" t="s">
        <v>8</v>
      </c>
    </row>
    <row r="19" spans="1:3">
      <c r="A19" s="1">
        <v>17</v>
      </c>
      <c r="B19" s="2" t="s">
        <v>22</v>
      </c>
      <c r="C19" s="2" t="s">
        <v>5</v>
      </c>
    </row>
    <row r="20" spans="1:3">
      <c r="A20" s="1">
        <v>18</v>
      </c>
      <c r="B20" s="2" t="s">
        <v>23</v>
      </c>
      <c r="C20" s="2" t="s">
        <v>5</v>
      </c>
    </row>
    <row r="21" spans="1:3">
      <c r="A21" s="1">
        <v>19</v>
      </c>
      <c r="B21" s="2" t="s">
        <v>24</v>
      </c>
      <c r="C21" s="2" t="s">
        <v>25</v>
      </c>
    </row>
    <row r="22" spans="1:3">
      <c r="A22" s="1">
        <v>20</v>
      </c>
      <c r="B22" s="2" t="s">
        <v>26</v>
      </c>
      <c r="C22" s="2" t="s">
        <v>5</v>
      </c>
    </row>
    <row r="23" spans="1:3">
      <c r="A23" s="1">
        <v>21</v>
      </c>
      <c r="B23" s="2" t="s">
        <v>27</v>
      </c>
      <c r="C23" s="2" t="s">
        <v>5</v>
      </c>
    </row>
    <row r="24" spans="1:3">
      <c r="A24" s="1">
        <v>22</v>
      </c>
      <c r="B24" s="2" t="s">
        <v>28</v>
      </c>
      <c r="C24" s="2" t="s">
        <v>5</v>
      </c>
    </row>
    <row r="25" spans="1:3">
      <c r="A25" s="1">
        <v>23</v>
      </c>
      <c r="B25" s="2" t="s">
        <v>29</v>
      </c>
      <c r="C25" s="2" t="s">
        <v>30</v>
      </c>
    </row>
    <row r="26" spans="1:3">
      <c r="A26" s="1">
        <v>24</v>
      </c>
      <c r="B26" s="2" t="s">
        <v>31</v>
      </c>
      <c r="C26" s="2" t="s">
        <v>32</v>
      </c>
    </row>
    <row r="27" spans="1:3">
      <c r="A27" s="1">
        <v>24</v>
      </c>
      <c r="B27" s="2" t="s">
        <v>33</v>
      </c>
      <c r="C27" s="2" t="s">
        <v>5</v>
      </c>
    </row>
    <row r="28" spans="1:3">
      <c r="A28" s="1">
        <v>26</v>
      </c>
      <c r="B28" s="2" t="s">
        <v>34</v>
      </c>
      <c r="C28" s="2" t="s">
        <v>5</v>
      </c>
    </row>
    <row r="29" spans="1:3">
      <c r="A29" s="1">
        <v>27</v>
      </c>
      <c r="B29" s="2" t="s">
        <v>35</v>
      </c>
      <c r="C29" s="2" t="s">
        <v>8</v>
      </c>
    </row>
    <row r="30" spans="1:3">
      <c r="A30" s="1">
        <v>28</v>
      </c>
      <c r="B30" s="2" t="s">
        <v>36</v>
      </c>
      <c r="C30" s="2" t="s">
        <v>5</v>
      </c>
    </row>
    <row r="31" spans="1:3">
      <c r="A31" s="1">
        <v>29</v>
      </c>
      <c r="B31" s="2" t="s">
        <v>37</v>
      </c>
      <c r="C31" s="2" t="s">
        <v>5</v>
      </c>
    </row>
    <row r="32" spans="1:3">
      <c r="A32" s="1">
        <v>30</v>
      </c>
      <c r="B32" s="2" t="s">
        <v>38</v>
      </c>
      <c r="C32" s="2" t="s">
        <v>39</v>
      </c>
    </row>
    <row r="33" spans="1:3">
      <c r="A33" s="1">
        <v>31</v>
      </c>
      <c r="B33" s="2" t="s">
        <v>40</v>
      </c>
      <c r="C33" s="2" t="s">
        <v>30</v>
      </c>
    </row>
    <row r="34" spans="1:3">
      <c r="A34" s="1">
        <v>32</v>
      </c>
      <c r="B34" s="2" t="s">
        <v>41</v>
      </c>
      <c r="C34" s="2" t="s">
        <v>8</v>
      </c>
    </row>
    <row r="35" spans="1:3">
      <c r="A35" s="1">
        <v>33</v>
      </c>
      <c r="B35" s="2" t="s">
        <v>42</v>
      </c>
      <c r="C35" s="2" t="s">
        <v>5</v>
      </c>
    </row>
    <row r="36" spans="1:3">
      <c r="A36" s="1">
        <v>34</v>
      </c>
      <c r="B36" s="2" t="s">
        <v>43</v>
      </c>
      <c r="C36" s="2" t="s">
        <v>5</v>
      </c>
    </row>
    <row r="37" spans="1:3">
      <c r="A37" s="1">
        <v>35</v>
      </c>
      <c r="B37" s="2" t="s">
        <v>44</v>
      </c>
      <c r="C37" s="2" t="s">
        <v>32</v>
      </c>
    </row>
    <row r="38" spans="1:3">
      <c r="A38" s="1">
        <v>36</v>
      </c>
      <c r="B38" s="2" t="s">
        <v>45</v>
      </c>
      <c r="C38" s="2" t="s">
        <v>5</v>
      </c>
    </row>
    <row r="39" spans="1:3">
      <c r="A39" s="1">
        <v>37</v>
      </c>
      <c r="B39" s="2" t="s">
        <v>46</v>
      </c>
      <c r="C39" s="2" t="s">
        <v>5</v>
      </c>
    </row>
    <row r="40" spans="1:3">
      <c r="A40" s="1">
        <v>38</v>
      </c>
      <c r="B40" s="2" t="s">
        <v>47</v>
      </c>
      <c r="C40" s="2" t="s">
        <v>8</v>
      </c>
    </row>
    <row r="41" spans="1:3">
      <c r="A41" s="1">
        <v>39</v>
      </c>
      <c r="B41" s="2" t="s">
        <v>48</v>
      </c>
      <c r="C41" s="2" t="s">
        <v>49</v>
      </c>
    </row>
    <row r="42" spans="1:3">
      <c r="A42" s="1">
        <v>40</v>
      </c>
      <c r="B42" s="2" t="s">
        <v>50</v>
      </c>
      <c r="C42" s="2" t="s">
        <v>51</v>
      </c>
    </row>
    <row r="43" spans="1:3">
      <c r="A43" s="1">
        <v>41</v>
      </c>
      <c r="B43" s="2" t="s">
        <v>52</v>
      </c>
      <c r="C43" s="2" t="s">
        <v>51</v>
      </c>
    </row>
    <row r="44" spans="1:3">
      <c r="A44" s="1">
        <v>42</v>
      </c>
      <c r="B44" s="2" t="s">
        <v>53</v>
      </c>
      <c r="C44" s="2" t="s">
        <v>54</v>
      </c>
    </row>
    <row r="45" spans="1:3">
      <c r="A45" s="1">
        <v>43</v>
      </c>
      <c r="B45" s="2" t="s">
        <v>55</v>
      </c>
      <c r="C45" s="2" t="s">
        <v>5</v>
      </c>
    </row>
    <row r="46" spans="1:3">
      <c r="A46" s="1">
        <v>44</v>
      </c>
      <c r="B46" s="2" t="s">
        <v>56</v>
      </c>
      <c r="C46" s="2" t="s">
        <v>57</v>
      </c>
    </row>
    <row r="47" spans="1:3">
      <c r="A47" s="1">
        <v>45</v>
      </c>
      <c r="B47" s="2" t="s">
        <v>58</v>
      </c>
      <c r="C47" s="2" t="s">
        <v>5</v>
      </c>
    </row>
    <row r="48" spans="1:3">
      <c r="A48" s="1">
        <v>46</v>
      </c>
      <c r="B48" s="2" t="s">
        <v>59</v>
      </c>
      <c r="C48" s="2" t="s">
        <v>8</v>
      </c>
    </row>
    <row r="49" spans="1:3">
      <c r="A49" s="1">
        <v>47</v>
      </c>
      <c r="B49" s="2" t="s">
        <v>60</v>
      </c>
      <c r="C49" s="2" t="s">
        <v>61</v>
      </c>
    </row>
    <row r="50" spans="1:3">
      <c r="A50" s="1">
        <v>48</v>
      </c>
      <c r="B50" s="2" t="s">
        <v>62</v>
      </c>
      <c r="C50" s="2" t="s">
        <v>5</v>
      </c>
    </row>
    <row r="51" spans="1:3">
      <c r="A51" s="1">
        <v>48</v>
      </c>
      <c r="B51" s="2" t="s">
        <v>63</v>
      </c>
      <c r="C51" s="2" t="s">
        <v>64</v>
      </c>
    </row>
    <row r="52" spans="1:3">
      <c r="A52" s="1">
        <v>50</v>
      </c>
      <c r="B52" s="2" t="s">
        <v>65</v>
      </c>
      <c r="C52" s="2" t="s">
        <v>54</v>
      </c>
    </row>
    <row r="53" spans="1:3">
      <c r="A53" s="1">
        <v>51</v>
      </c>
      <c r="B53" s="2" t="s">
        <v>66</v>
      </c>
      <c r="C53" s="2" t="s">
        <v>5</v>
      </c>
    </row>
    <row r="54" spans="1:3">
      <c r="A54" s="1">
        <v>52</v>
      </c>
      <c r="B54" s="2" t="s">
        <v>67</v>
      </c>
      <c r="C54" s="2" t="s">
        <v>5</v>
      </c>
    </row>
    <row r="55" spans="1:3">
      <c r="A55" s="1">
        <v>53</v>
      </c>
      <c r="B55" s="2" t="s">
        <v>68</v>
      </c>
      <c r="C55" s="2" t="s">
        <v>5</v>
      </c>
    </row>
    <row r="56" spans="1:3">
      <c r="A56" s="1">
        <v>54</v>
      </c>
      <c r="B56" s="2" t="s">
        <v>69</v>
      </c>
      <c r="C56" s="2" t="s">
        <v>5</v>
      </c>
    </row>
    <row r="57" spans="1:3">
      <c r="A57" s="1">
        <v>55</v>
      </c>
      <c r="B57" s="2" t="s">
        <v>70</v>
      </c>
      <c r="C57" s="2" t="s">
        <v>49</v>
      </c>
    </row>
    <row r="58" spans="1:3">
      <c r="A58" s="1">
        <v>56</v>
      </c>
      <c r="B58" s="2" t="s">
        <v>71</v>
      </c>
      <c r="C58" s="2" t="s">
        <v>72</v>
      </c>
    </row>
    <row r="59" spans="1:3">
      <c r="A59" s="1">
        <v>57</v>
      </c>
      <c r="B59" s="2" t="s">
        <v>73</v>
      </c>
      <c r="C59" s="2" t="s">
        <v>54</v>
      </c>
    </row>
    <row r="60" spans="1:3">
      <c r="A60" s="1">
        <v>58</v>
      </c>
      <c r="B60" s="2" t="s">
        <v>74</v>
      </c>
      <c r="C60" s="2" t="s">
        <v>25</v>
      </c>
    </row>
    <row r="61" spans="1:3">
      <c r="A61" s="1">
        <v>59</v>
      </c>
      <c r="B61" s="2" t="s">
        <v>75</v>
      </c>
      <c r="C61" s="2" t="s">
        <v>61</v>
      </c>
    </row>
    <row r="62" spans="1:3">
      <c r="A62" s="1">
        <v>60</v>
      </c>
      <c r="B62" s="2" t="s">
        <v>76</v>
      </c>
      <c r="C62" s="2" t="s">
        <v>25</v>
      </c>
    </row>
    <row r="63" spans="1:3">
      <c r="A63" s="1">
        <v>61</v>
      </c>
      <c r="B63" s="2" t="s">
        <v>77</v>
      </c>
      <c r="C63" s="2" t="s">
        <v>8</v>
      </c>
    </row>
    <row r="64" spans="1:3">
      <c r="A64" s="1">
        <v>62</v>
      </c>
      <c r="B64" s="2" t="s">
        <v>78</v>
      </c>
      <c r="C64" s="2" t="s">
        <v>79</v>
      </c>
    </row>
    <row r="65" spans="1:3">
      <c r="A65" s="1">
        <v>63</v>
      </c>
      <c r="B65" s="2" t="s">
        <v>80</v>
      </c>
      <c r="C65" s="2" t="s">
        <v>57</v>
      </c>
    </row>
    <row r="66" spans="1:3">
      <c r="A66" s="1">
        <v>64</v>
      </c>
      <c r="B66" s="2" t="s">
        <v>81</v>
      </c>
      <c r="C66" s="2" t="s">
        <v>5</v>
      </c>
    </row>
    <row r="67" spans="1:3">
      <c r="A67" s="1">
        <v>65</v>
      </c>
      <c r="B67" s="2" t="s">
        <v>82</v>
      </c>
      <c r="C67" s="2" t="s">
        <v>39</v>
      </c>
    </row>
    <row r="68" spans="1:3">
      <c r="A68" s="1">
        <v>66</v>
      </c>
      <c r="B68" s="2" t="s">
        <v>83</v>
      </c>
      <c r="C68" s="2" t="s">
        <v>30</v>
      </c>
    </row>
    <row r="69" spans="1:3">
      <c r="A69" s="1">
        <v>67</v>
      </c>
      <c r="B69" s="2" t="s">
        <v>84</v>
      </c>
      <c r="C69" s="2" t="s">
        <v>30</v>
      </c>
    </row>
    <row r="70" spans="1:3">
      <c r="A70" s="1">
        <v>68</v>
      </c>
      <c r="B70" s="2" t="s">
        <v>85</v>
      </c>
      <c r="C70" s="2" t="s">
        <v>5</v>
      </c>
    </row>
    <row r="71" spans="1:3">
      <c r="A71" s="1">
        <v>69</v>
      </c>
      <c r="B71" s="2" t="s">
        <v>86</v>
      </c>
      <c r="C71" s="2" t="s">
        <v>51</v>
      </c>
    </row>
    <row r="72" spans="1:3">
      <c r="A72" s="1">
        <v>69</v>
      </c>
      <c r="B72" s="2" t="s">
        <v>87</v>
      </c>
      <c r="C72" s="2" t="s">
        <v>88</v>
      </c>
    </row>
    <row r="73" spans="1:3">
      <c r="A73" s="1">
        <v>71</v>
      </c>
      <c r="B73" s="2" t="s">
        <v>89</v>
      </c>
      <c r="C73" s="2" t="s">
        <v>5</v>
      </c>
    </row>
    <row r="74" spans="1:3">
      <c r="A74" s="1">
        <v>71</v>
      </c>
      <c r="B74" s="2" t="s">
        <v>90</v>
      </c>
      <c r="C74" s="2" t="s">
        <v>64</v>
      </c>
    </row>
    <row r="75" spans="1:3">
      <c r="A75" s="1">
        <v>73</v>
      </c>
      <c r="B75" s="2" t="s">
        <v>91</v>
      </c>
      <c r="C75" s="2" t="s">
        <v>61</v>
      </c>
    </row>
    <row r="76" spans="1:3">
      <c r="A76" s="1">
        <v>74</v>
      </c>
      <c r="B76" s="2" t="s">
        <v>92</v>
      </c>
      <c r="C76" s="2" t="s">
        <v>5</v>
      </c>
    </row>
    <row r="77" spans="1:3">
      <c r="A77" s="1">
        <v>74</v>
      </c>
      <c r="B77" s="2" t="s">
        <v>93</v>
      </c>
      <c r="C77" s="2" t="s">
        <v>57</v>
      </c>
    </row>
    <row r="78" spans="1:3">
      <c r="A78" s="1">
        <v>76</v>
      </c>
      <c r="B78" s="2" t="s">
        <v>94</v>
      </c>
      <c r="C78" s="2" t="s">
        <v>25</v>
      </c>
    </row>
    <row r="79" spans="1:3">
      <c r="A79" s="1">
        <v>77</v>
      </c>
      <c r="B79" s="2" t="s">
        <v>95</v>
      </c>
      <c r="C79" s="2" t="s">
        <v>5</v>
      </c>
    </row>
    <row r="80" spans="1:3">
      <c r="A80" s="1">
        <v>78</v>
      </c>
      <c r="B80" s="2" t="s">
        <v>96</v>
      </c>
      <c r="C80" s="2" t="s">
        <v>49</v>
      </c>
    </row>
    <row r="81" spans="1:3">
      <c r="A81" s="1">
        <v>79</v>
      </c>
      <c r="B81" s="2" t="s">
        <v>97</v>
      </c>
      <c r="C81" s="2" t="s">
        <v>5</v>
      </c>
    </row>
    <row r="82" spans="1:3">
      <c r="A82" s="1">
        <v>80</v>
      </c>
      <c r="B82" s="2" t="s">
        <v>98</v>
      </c>
      <c r="C82" s="2" t="s">
        <v>5</v>
      </c>
    </row>
    <row r="83" spans="1:3">
      <c r="A83" s="1">
        <v>80</v>
      </c>
      <c r="B83" s="2" t="s">
        <v>99</v>
      </c>
      <c r="C83" s="2" t="s">
        <v>5</v>
      </c>
    </row>
    <row r="84" spans="1:3">
      <c r="A84" s="1">
        <v>80</v>
      </c>
      <c r="B84" s="2" t="s">
        <v>100</v>
      </c>
      <c r="C84" s="2" t="s">
        <v>5</v>
      </c>
    </row>
    <row r="85" spans="1:3">
      <c r="A85" s="1">
        <v>83</v>
      </c>
      <c r="B85" s="2" t="s">
        <v>101</v>
      </c>
      <c r="C85" s="2" t="s">
        <v>49</v>
      </c>
    </row>
    <row r="86" spans="1:3">
      <c r="A86" s="1">
        <v>84</v>
      </c>
      <c r="B86" s="2" t="s">
        <v>102</v>
      </c>
      <c r="C86" s="2" t="s">
        <v>32</v>
      </c>
    </row>
    <row r="87" spans="1:3">
      <c r="A87" s="1">
        <v>85</v>
      </c>
      <c r="B87" s="2" t="s">
        <v>103</v>
      </c>
      <c r="C87" s="2" t="s">
        <v>5</v>
      </c>
    </row>
    <row r="88" spans="1:3">
      <c r="A88" s="1">
        <v>85</v>
      </c>
      <c r="B88" s="2" t="s">
        <v>104</v>
      </c>
      <c r="C88" s="2" t="s">
        <v>5</v>
      </c>
    </row>
    <row r="89" spans="1:3">
      <c r="A89" s="1">
        <v>85</v>
      </c>
      <c r="B89" s="2" t="s">
        <v>105</v>
      </c>
      <c r="C89" s="2" t="s">
        <v>5</v>
      </c>
    </row>
    <row r="90" spans="1:3">
      <c r="A90" s="1">
        <v>88</v>
      </c>
      <c r="B90" s="2" t="s">
        <v>106</v>
      </c>
      <c r="C90" s="2" t="s">
        <v>61</v>
      </c>
    </row>
    <row r="91" spans="1:3">
      <c r="A91" s="1">
        <v>88</v>
      </c>
      <c r="B91" s="2" t="s">
        <v>107</v>
      </c>
      <c r="C91" s="2" t="s">
        <v>5</v>
      </c>
    </row>
    <row r="92" spans="1:3">
      <c r="A92" s="1">
        <v>90</v>
      </c>
      <c r="B92" s="2" t="s">
        <v>108</v>
      </c>
      <c r="C92" s="2" t="s">
        <v>88</v>
      </c>
    </row>
    <row r="93" spans="1:3">
      <c r="A93" s="1">
        <v>91</v>
      </c>
      <c r="B93" s="2" t="s">
        <v>109</v>
      </c>
      <c r="C93" s="2" t="s">
        <v>110</v>
      </c>
    </row>
    <row r="94" spans="1:3">
      <c r="A94" s="1">
        <v>91</v>
      </c>
      <c r="B94" s="2" t="s">
        <v>111</v>
      </c>
      <c r="C94" s="2" t="s">
        <v>49</v>
      </c>
    </row>
    <row r="95" spans="1:3">
      <c r="A95" s="1">
        <v>93</v>
      </c>
      <c r="B95" s="2" t="s">
        <v>112</v>
      </c>
      <c r="C95" s="2" t="s">
        <v>113</v>
      </c>
    </row>
    <row r="96" spans="1:3">
      <c r="A96" s="1">
        <v>93</v>
      </c>
      <c r="B96" s="2" t="s">
        <v>114</v>
      </c>
      <c r="C96" s="2" t="s">
        <v>115</v>
      </c>
    </row>
    <row r="97" spans="1:3">
      <c r="A97" s="1">
        <v>95</v>
      </c>
      <c r="B97" s="2" t="s">
        <v>116</v>
      </c>
      <c r="C97" s="2" t="s">
        <v>25</v>
      </c>
    </row>
    <row r="98" spans="1:3">
      <c r="A98" s="1">
        <v>95</v>
      </c>
      <c r="B98" s="2" t="s">
        <v>117</v>
      </c>
      <c r="C98" s="2" t="s">
        <v>54</v>
      </c>
    </row>
    <row r="99" spans="1:3">
      <c r="A99" s="1">
        <v>97</v>
      </c>
      <c r="B99" s="2" t="s">
        <v>118</v>
      </c>
      <c r="C99" s="2" t="s">
        <v>49</v>
      </c>
    </row>
    <row r="100" spans="1:3">
      <c r="A100" s="1">
        <v>98</v>
      </c>
      <c r="B100" s="2" t="s">
        <v>119</v>
      </c>
      <c r="C100" s="2" t="s">
        <v>5</v>
      </c>
    </row>
    <row r="101" spans="1:3">
      <c r="A101" s="1">
        <v>99</v>
      </c>
      <c r="B101" s="2" t="s">
        <v>120</v>
      </c>
      <c r="C101" s="2" t="s">
        <v>8</v>
      </c>
    </row>
    <row r="102" spans="1:3">
      <c r="A102" s="1">
        <v>99</v>
      </c>
      <c r="B102" s="2" t="s">
        <v>121</v>
      </c>
      <c r="C102" s="2" t="s">
        <v>5</v>
      </c>
    </row>
  </sheetData>
  <mergeCells count="1">
    <mergeCell ref="A1:C1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2"/>
  <sheetViews>
    <sheetView workbookViewId="0">
      <selection activeCell="B38" sqref="B38"/>
    </sheetView>
  </sheetViews>
  <sheetFormatPr defaultColWidth="8.75" defaultRowHeight="14.25"/>
  <cols>
    <col min="1" max="1" width="16.625" style="1" customWidth="1"/>
    <col min="2" max="2" width="60" style="1" customWidth="1"/>
    <col min="3" max="3" width="26.125" style="1" customWidth="1"/>
    <col min="4" max="16384" width="8.75" style="2"/>
  </cols>
  <sheetData>
    <row r="1" spans="1:3" ht="40.5" customHeight="1">
      <c r="A1" s="9" t="s">
        <v>122</v>
      </c>
      <c r="B1" s="10"/>
      <c r="C1" s="10"/>
    </row>
    <row r="2" spans="1:3" ht="15.75">
      <c r="A2" s="3" t="s">
        <v>1</v>
      </c>
      <c r="B2" s="3" t="s">
        <v>2</v>
      </c>
      <c r="C2" s="3" t="s">
        <v>3</v>
      </c>
    </row>
    <row r="3" spans="1:3">
      <c r="A3" s="1">
        <v>1</v>
      </c>
      <c r="B3" s="1" t="s">
        <v>123</v>
      </c>
      <c r="C3" s="1" t="s">
        <v>124</v>
      </c>
    </row>
    <row r="4" spans="1:3">
      <c r="A4" s="1">
        <v>2</v>
      </c>
      <c r="B4" s="1" t="s">
        <v>6</v>
      </c>
      <c r="C4" s="1" t="s">
        <v>124</v>
      </c>
    </row>
    <row r="5" spans="1:3">
      <c r="A5" s="1">
        <v>3</v>
      </c>
      <c r="B5" s="1" t="s">
        <v>4</v>
      </c>
      <c r="C5" s="1" t="s">
        <v>124</v>
      </c>
    </row>
    <row r="6" spans="1:3">
      <c r="A6" s="1">
        <v>4</v>
      </c>
      <c r="B6" s="1" t="s">
        <v>125</v>
      </c>
      <c r="C6" s="1" t="s">
        <v>124</v>
      </c>
    </row>
    <row r="7" spans="1:3">
      <c r="A7" s="1">
        <v>5</v>
      </c>
      <c r="B7" s="1" t="s">
        <v>7</v>
      </c>
      <c r="C7" s="1" t="s">
        <v>126</v>
      </c>
    </row>
    <row r="8" spans="1:3">
      <c r="A8" s="1">
        <v>6</v>
      </c>
      <c r="B8" s="1" t="s">
        <v>12</v>
      </c>
      <c r="C8" s="1" t="s">
        <v>126</v>
      </c>
    </row>
    <row r="9" spans="1:3">
      <c r="A9" s="1">
        <v>7</v>
      </c>
      <c r="B9" s="1" t="s">
        <v>21</v>
      </c>
      <c r="C9" s="1" t="s">
        <v>126</v>
      </c>
    </row>
    <row r="10" spans="1:3">
      <c r="A10" s="1">
        <v>8</v>
      </c>
      <c r="B10" s="1" t="s">
        <v>35</v>
      </c>
      <c r="C10" s="1" t="s">
        <v>126</v>
      </c>
    </row>
    <row r="11" spans="1:3">
      <c r="A11" s="1">
        <v>9</v>
      </c>
      <c r="B11" s="1" t="s">
        <v>15</v>
      </c>
      <c r="C11" s="1" t="s">
        <v>124</v>
      </c>
    </row>
    <row r="12" spans="1:3">
      <c r="A12" s="1">
        <v>10</v>
      </c>
      <c r="B12" s="1" t="s">
        <v>127</v>
      </c>
      <c r="C12" s="1" t="s">
        <v>25</v>
      </c>
    </row>
    <row r="13" spans="1:3">
      <c r="A13" s="1">
        <v>11</v>
      </c>
      <c r="B13" s="1" t="s">
        <v>128</v>
      </c>
      <c r="C13" s="1" t="s">
        <v>110</v>
      </c>
    </row>
    <row r="14" spans="1:3">
      <c r="A14" s="1">
        <v>12</v>
      </c>
      <c r="B14" s="1" t="s">
        <v>129</v>
      </c>
      <c r="C14" s="1" t="s">
        <v>25</v>
      </c>
    </row>
    <row r="15" spans="1:3">
      <c r="A15" s="1">
        <v>13</v>
      </c>
      <c r="B15" s="1" t="s">
        <v>11</v>
      </c>
      <c r="C15" s="1" t="s">
        <v>124</v>
      </c>
    </row>
    <row r="16" spans="1:3">
      <c r="A16" s="1">
        <v>14</v>
      </c>
      <c r="B16" s="1" t="s">
        <v>19</v>
      </c>
      <c r="C16" s="1" t="s">
        <v>124</v>
      </c>
    </row>
    <row r="17" spans="1:3">
      <c r="A17" s="1">
        <v>15</v>
      </c>
      <c r="B17" s="1" t="s">
        <v>109</v>
      </c>
      <c r="C17" s="1" t="s">
        <v>110</v>
      </c>
    </row>
    <row r="18" spans="1:3">
      <c r="A18" s="1">
        <v>16</v>
      </c>
      <c r="B18" s="1" t="s">
        <v>16</v>
      </c>
      <c r="C18" s="1" t="s">
        <v>124</v>
      </c>
    </row>
    <row r="19" spans="1:3">
      <c r="A19" s="1">
        <v>17</v>
      </c>
      <c r="B19" s="1" t="s">
        <v>23</v>
      </c>
      <c r="C19" s="1" t="s">
        <v>124</v>
      </c>
    </row>
    <row r="20" spans="1:3">
      <c r="A20" s="1">
        <v>18</v>
      </c>
      <c r="B20" s="1" t="s">
        <v>13</v>
      </c>
      <c r="C20" s="1" t="s">
        <v>124</v>
      </c>
    </row>
    <row r="21" spans="1:3">
      <c r="A21" s="1">
        <v>19</v>
      </c>
      <c r="B21" s="1" t="s">
        <v>22</v>
      </c>
      <c r="C21" s="1" t="s">
        <v>124</v>
      </c>
    </row>
    <row r="22" spans="1:3">
      <c r="A22" s="1">
        <v>20</v>
      </c>
      <c r="B22" s="1" t="s">
        <v>118</v>
      </c>
      <c r="C22" s="1" t="s">
        <v>49</v>
      </c>
    </row>
    <row r="23" spans="1:3">
      <c r="A23" s="1">
        <f>21</f>
        <v>21</v>
      </c>
      <c r="B23" s="1" t="s">
        <v>34</v>
      </c>
      <c r="C23" s="1" t="s">
        <v>124</v>
      </c>
    </row>
    <row r="24" spans="1:3">
      <c r="A24" s="1">
        <f>21</f>
        <v>21</v>
      </c>
      <c r="B24" s="1" t="s">
        <v>130</v>
      </c>
      <c r="C24" s="1" t="s">
        <v>124</v>
      </c>
    </row>
    <row r="25" spans="1:3">
      <c r="A25" s="1">
        <f>23</f>
        <v>23</v>
      </c>
      <c r="B25" s="1" t="s">
        <v>59</v>
      </c>
      <c r="C25" s="1" t="s">
        <v>126</v>
      </c>
    </row>
    <row r="26" spans="1:3">
      <c r="A26" s="1">
        <f>23</f>
        <v>23</v>
      </c>
      <c r="B26" s="1" t="s">
        <v>41</v>
      </c>
      <c r="C26" s="1" t="s">
        <v>126</v>
      </c>
    </row>
    <row r="27" spans="1:3">
      <c r="A27" s="1">
        <v>25</v>
      </c>
      <c r="B27" s="1" t="s">
        <v>63</v>
      </c>
      <c r="C27" s="1" t="s">
        <v>64</v>
      </c>
    </row>
    <row r="28" spans="1:3">
      <c r="A28" s="1">
        <v>26</v>
      </c>
      <c r="B28" s="1" t="s">
        <v>131</v>
      </c>
      <c r="C28" s="1" t="s">
        <v>132</v>
      </c>
    </row>
    <row r="29" spans="1:3">
      <c r="A29" s="1">
        <v>27</v>
      </c>
      <c r="B29" s="1" t="s">
        <v>10</v>
      </c>
      <c r="C29" s="1" t="s">
        <v>124</v>
      </c>
    </row>
    <row r="30" spans="1:3">
      <c r="A30" s="1">
        <f>28</f>
        <v>28</v>
      </c>
      <c r="B30" s="1" t="s">
        <v>28</v>
      </c>
      <c r="C30" s="1" t="s">
        <v>124</v>
      </c>
    </row>
    <row r="31" spans="1:3">
      <c r="A31" s="1">
        <f>28</f>
        <v>28</v>
      </c>
      <c r="B31" s="1" t="s">
        <v>31</v>
      </c>
      <c r="C31" s="1" t="s">
        <v>32</v>
      </c>
    </row>
    <row r="32" spans="1:3">
      <c r="A32" s="1">
        <v>30</v>
      </c>
      <c r="B32" s="1" t="s">
        <v>133</v>
      </c>
      <c r="C32" s="1" t="s">
        <v>132</v>
      </c>
    </row>
    <row r="33" spans="1:3">
      <c r="A33" s="1">
        <v>31</v>
      </c>
      <c r="B33" s="1" t="s">
        <v>29</v>
      </c>
      <c r="C33" s="1" t="s">
        <v>30</v>
      </c>
    </row>
    <row r="34" spans="1:3">
      <c r="A34" s="1">
        <v>32</v>
      </c>
      <c r="B34" s="1" t="s">
        <v>84</v>
      </c>
      <c r="C34" s="1" t="s">
        <v>30</v>
      </c>
    </row>
    <row r="35" spans="1:3">
      <c r="A35" s="1">
        <v>33</v>
      </c>
      <c r="B35" s="1" t="s">
        <v>17</v>
      </c>
      <c r="C35" s="1" t="s">
        <v>124</v>
      </c>
    </row>
    <row r="36" spans="1:3">
      <c r="A36" s="1">
        <v>34</v>
      </c>
      <c r="B36" s="1" t="s">
        <v>47</v>
      </c>
      <c r="C36" s="1" t="s">
        <v>126</v>
      </c>
    </row>
    <row r="37" spans="1:3">
      <c r="A37" s="1">
        <v>35</v>
      </c>
      <c r="B37" s="1" t="s">
        <v>134</v>
      </c>
      <c r="C37" s="1" t="s">
        <v>126</v>
      </c>
    </row>
    <row r="38" spans="1:3">
      <c r="A38" s="1">
        <f>36</f>
        <v>36</v>
      </c>
      <c r="B38" s="1" t="s">
        <v>135</v>
      </c>
      <c r="C38" s="1" t="s">
        <v>136</v>
      </c>
    </row>
    <row r="39" spans="1:3">
      <c r="A39" s="1">
        <f>36</f>
        <v>36</v>
      </c>
      <c r="B39" s="1" t="s">
        <v>44</v>
      </c>
      <c r="C39" s="1" t="s">
        <v>32</v>
      </c>
    </row>
    <row r="40" spans="1:3">
      <c r="A40" s="1">
        <f>38</f>
        <v>38</v>
      </c>
      <c r="B40" s="1" t="s">
        <v>90</v>
      </c>
      <c r="C40" s="1" t="s">
        <v>64</v>
      </c>
    </row>
    <row r="41" spans="1:3">
      <c r="A41" s="1">
        <f>38</f>
        <v>38</v>
      </c>
      <c r="B41" s="1" t="s">
        <v>20</v>
      </c>
      <c r="C41" s="1" t="s">
        <v>124</v>
      </c>
    </row>
    <row r="42" spans="1:3">
      <c r="A42" s="1">
        <v>40</v>
      </c>
      <c r="B42" s="1" t="s">
        <v>137</v>
      </c>
      <c r="C42" s="1" t="s">
        <v>64</v>
      </c>
    </row>
    <row r="43" spans="1:3">
      <c r="A43" s="1">
        <f>41</f>
        <v>41</v>
      </c>
      <c r="B43" s="1" t="s">
        <v>48</v>
      </c>
      <c r="C43" s="1" t="s">
        <v>49</v>
      </c>
    </row>
    <row r="44" spans="1:3">
      <c r="A44" s="1">
        <f>41</f>
        <v>41</v>
      </c>
      <c r="B44" s="1" t="s">
        <v>138</v>
      </c>
      <c r="C44" s="1" t="s">
        <v>136</v>
      </c>
    </row>
    <row r="45" spans="1:3">
      <c r="A45" s="1">
        <v>43</v>
      </c>
      <c r="B45" s="1" t="s">
        <v>139</v>
      </c>
      <c r="C45" s="1" t="s">
        <v>51</v>
      </c>
    </row>
    <row r="46" spans="1:3">
      <c r="A46" s="1">
        <v>44</v>
      </c>
      <c r="B46" s="1" t="s">
        <v>77</v>
      </c>
      <c r="C46" s="1" t="s">
        <v>126</v>
      </c>
    </row>
    <row r="47" spans="1:3">
      <c r="A47" s="1">
        <v>45</v>
      </c>
      <c r="B47" s="1" t="s">
        <v>140</v>
      </c>
      <c r="C47" s="1" t="s">
        <v>49</v>
      </c>
    </row>
    <row r="48" spans="1:3">
      <c r="A48" s="1">
        <v>46</v>
      </c>
      <c r="B48" s="1" t="s">
        <v>141</v>
      </c>
      <c r="C48" s="1" t="s">
        <v>132</v>
      </c>
    </row>
    <row r="49" spans="1:3">
      <c r="A49" s="1">
        <f>47</f>
        <v>47</v>
      </c>
      <c r="B49" s="1" t="s">
        <v>99</v>
      </c>
      <c r="C49" s="1" t="s">
        <v>124</v>
      </c>
    </row>
    <row r="50" spans="1:3">
      <c r="A50" s="1">
        <f>47</f>
        <v>47</v>
      </c>
      <c r="B50" s="1" t="s">
        <v>70</v>
      </c>
      <c r="C50" s="1" t="s">
        <v>49</v>
      </c>
    </row>
    <row r="51" spans="1:3">
      <c r="A51" s="1">
        <v>49</v>
      </c>
      <c r="B51" s="1" t="s">
        <v>142</v>
      </c>
      <c r="C51" s="1" t="s">
        <v>132</v>
      </c>
    </row>
    <row r="52" spans="1:3">
      <c r="A52" s="1">
        <v>50</v>
      </c>
      <c r="B52" s="1" t="s">
        <v>143</v>
      </c>
      <c r="C52" s="1" t="s">
        <v>49</v>
      </c>
    </row>
    <row r="53" spans="1:3">
      <c r="A53" s="1">
        <v>51</v>
      </c>
      <c r="B53" s="1" t="s">
        <v>40</v>
      </c>
      <c r="C53" s="1" t="s">
        <v>30</v>
      </c>
    </row>
    <row r="54" spans="1:3">
      <c r="A54" s="1">
        <v>52</v>
      </c>
      <c r="B54" s="1" t="s">
        <v>37</v>
      </c>
      <c r="C54" s="1" t="s">
        <v>124</v>
      </c>
    </row>
    <row r="55" spans="1:3">
      <c r="A55" s="1">
        <v>53</v>
      </c>
      <c r="B55" s="1" t="s">
        <v>144</v>
      </c>
      <c r="C55" s="1" t="s">
        <v>124</v>
      </c>
    </row>
    <row r="56" spans="1:3">
      <c r="A56" s="1">
        <v>54</v>
      </c>
      <c r="B56" s="1" t="s">
        <v>145</v>
      </c>
      <c r="C56" s="1" t="s">
        <v>61</v>
      </c>
    </row>
    <row r="57" spans="1:3">
      <c r="A57" s="1">
        <v>55</v>
      </c>
      <c r="B57" s="1" t="s">
        <v>146</v>
      </c>
      <c r="C57" s="1" t="s">
        <v>124</v>
      </c>
    </row>
    <row r="58" spans="1:3">
      <c r="A58" s="1">
        <v>56</v>
      </c>
      <c r="B58" s="1" t="s">
        <v>147</v>
      </c>
      <c r="C58" s="1" t="s">
        <v>32</v>
      </c>
    </row>
    <row r="59" spans="1:3">
      <c r="A59" s="1">
        <v>57</v>
      </c>
      <c r="B59" s="1" t="s">
        <v>148</v>
      </c>
      <c r="C59" s="1" t="s">
        <v>126</v>
      </c>
    </row>
    <row r="60" spans="1:3">
      <c r="A60" s="1">
        <v>58</v>
      </c>
      <c r="B60" s="1" t="s">
        <v>149</v>
      </c>
      <c r="C60" s="1" t="s">
        <v>61</v>
      </c>
    </row>
    <row r="61" spans="1:3">
      <c r="A61" s="1">
        <v>59</v>
      </c>
      <c r="B61" s="1" t="s">
        <v>150</v>
      </c>
      <c r="C61" s="1" t="s">
        <v>51</v>
      </c>
    </row>
    <row r="62" spans="1:3">
      <c r="A62" s="1">
        <v>60</v>
      </c>
      <c r="B62" s="1" t="s">
        <v>96</v>
      </c>
      <c r="C62" s="1" t="s">
        <v>49</v>
      </c>
    </row>
    <row r="63" spans="1:3">
      <c r="A63" s="1">
        <v>61</v>
      </c>
      <c r="B63" s="1" t="s">
        <v>18</v>
      </c>
      <c r="C63" s="1" t="s">
        <v>124</v>
      </c>
    </row>
    <row r="64" spans="1:3">
      <c r="A64" s="1">
        <v>62</v>
      </c>
      <c r="B64" s="1" t="s">
        <v>151</v>
      </c>
      <c r="C64" s="1" t="s">
        <v>64</v>
      </c>
    </row>
    <row r="65" spans="1:3">
      <c r="A65" s="1">
        <v>63</v>
      </c>
      <c r="B65" s="1" t="s">
        <v>152</v>
      </c>
      <c r="C65" s="1" t="s">
        <v>32</v>
      </c>
    </row>
    <row r="66" spans="1:3">
      <c r="A66" s="1">
        <v>64</v>
      </c>
      <c r="B66" s="1" t="s">
        <v>153</v>
      </c>
      <c r="C66" s="1" t="s">
        <v>54</v>
      </c>
    </row>
    <row r="67" spans="1:3">
      <c r="A67" s="1">
        <v>65</v>
      </c>
      <c r="B67" s="1" t="s">
        <v>154</v>
      </c>
      <c r="C67" s="1" t="s">
        <v>126</v>
      </c>
    </row>
    <row r="68" spans="1:3">
      <c r="A68" s="1">
        <v>66</v>
      </c>
      <c r="B68" s="1" t="s">
        <v>155</v>
      </c>
      <c r="C68" s="1" t="s">
        <v>54</v>
      </c>
    </row>
    <row r="69" spans="1:3">
      <c r="A69" s="1">
        <v>67</v>
      </c>
      <c r="B69" s="1" t="s">
        <v>156</v>
      </c>
      <c r="C69" s="1" t="s">
        <v>124</v>
      </c>
    </row>
    <row r="70" spans="1:3">
      <c r="A70" s="1">
        <v>68</v>
      </c>
      <c r="B70" s="1" t="s">
        <v>157</v>
      </c>
      <c r="C70" s="1" t="s">
        <v>54</v>
      </c>
    </row>
    <row r="71" spans="1:3">
      <c r="A71" s="1">
        <v>69</v>
      </c>
      <c r="B71" s="1" t="s">
        <v>46</v>
      </c>
      <c r="C71" s="1" t="s">
        <v>124</v>
      </c>
    </row>
    <row r="72" spans="1:3">
      <c r="A72" s="1">
        <v>70</v>
      </c>
      <c r="B72" s="1" t="s">
        <v>103</v>
      </c>
      <c r="C72" s="1" t="s">
        <v>124</v>
      </c>
    </row>
    <row r="73" spans="1:3">
      <c r="A73" s="1">
        <f>71</f>
        <v>71</v>
      </c>
      <c r="B73" s="1" t="s">
        <v>158</v>
      </c>
      <c r="C73" s="1" t="s">
        <v>136</v>
      </c>
    </row>
    <row r="74" spans="1:3">
      <c r="A74" s="1">
        <f>71</f>
        <v>71</v>
      </c>
      <c r="B74" s="1" t="s">
        <v>108</v>
      </c>
      <c r="C74" s="1" t="s">
        <v>88</v>
      </c>
    </row>
    <row r="75" spans="1:3">
      <c r="A75" s="1">
        <f>73</f>
        <v>73</v>
      </c>
      <c r="B75" s="1" t="s">
        <v>74</v>
      </c>
      <c r="C75" s="1" t="s">
        <v>25</v>
      </c>
    </row>
    <row r="76" spans="1:3">
      <c r="A76" s="1">
        <f>73</f>
        <v>73</v>
      </c>
      <c r="B76" s="1" t="s">
        <v>38</v>
      </c>
      <c r="C76" s="1" t="s">
        <v>39</v>
      </c>
    </row>
    <row r="77" spans="1:3">
      <c r="A77" s="1">
        <v>75</v>
      </c>
      <c r="B77" s="1" t="s">
        <v>159</v>
      </c>
      <c r="C77" s="1" t="s">
        <v>160</v>
      </c>
    </row>
    <row r="78" spans="1:3">
      <c r="A78" s="1">
        <f>76</f>
        <v>76</v>
      </c>
      <c r="B78" s="1" t="s">
        <v>161</v>
      </c>
      <c r="C78" s="1" t="s">
        <v>32</v>
      </c>
    </row>
    <row r="79" spans="1:3">
      <c r="A79" s="1">
        <f>76</f>
        <v>76</v>
      </c>
      <c r="B79" s="1" t="s">
        <v>162</v>
      </c>
      <c r="C79" s="1" t="s">
        <v>163</v>
      </c>
    </row>
    <row r="80" spans="1:3">
      <c r="A80" s="1">
        <f>78</f>
        <v>78</v>
      </c>
      <c r="B80" s="1" t="s">
        <v>164</v>
      </c>
      <c r="C80" s="1" t="s">
        <v>57</v>
      </c>
    </row>
    <row r="81" spans="1:3">
      <c r="A81" s="1">
        <f>78</f>
        <v>78</v>
      </c>
      <c r="B81" s="1" t="s">
        <v>165</v>
      </c>
      <c r="C81" s="1" t="s">
        <v>126</v>
      </c>
    </row>
    <row r="82" spans="1:3">
      <c r="A82" s="1">
        <v>80</v>
      </c>
      <c r="B82" s="1" t="s">
        <v>166</v>
      </c>
      <c r="C82" s="1" t="s">
        <v>124</v>
      </c>
    </row>
    <row r="83" spans="1:3">
      <c r="A83" s="1">
        <v>81</v>
      </c>
      <c r="B83" s="1" t="s">
        <v>98</v>
      </c>
      <c r="C83" s="1" t="s">
        <v>124</v>
      </c>
    </row>
    <row r="84" spans="1:3">
      <c r="A84" s="1">
        <f>82</f>
        <v>82</v>
      </c>
      <c r="B84" s="1" t="s">
        <v>167</v>
      </c>
      <c r="C84" s="1" t="s">
        <v>168</v>
      </c>
    </row>
    <row r="85" spans="1:3">
      <c r="A85" s="1">
        <f>82</f>
        <v>82</v>
      </c>
      <c r="B85" s="1" t="s">
        <v>169</v>
      </c>
      <c r="C85" s="1" t="s">
        <v>126</v>
      </c>
    </row>
    <row r="86" spans="1:3">
      <c r="A86" s="1">
        <f>84</f>
        <v>84</v>
      </c>
      <c r="B86" s="1" t="s">
        <v>170</v>
      </c>
      <c r="C86" s="1" t="s">
        <v>126</v>
      </c>
    </row>
    <row r="87" spans="1:3">
      <c r="A87" s="1">
        <f>84</f>
        <v>84</v>
      </c>
      <c r="B87" s="1" t="s">
        <v>171</v>
      </c>
      <c r="C87" s="1" t="s">
        <v>126</v>
      </c>
    </row>
    <row r="88" spans="1:3">
      <c r="A88" s="1">
        <v>86</v>
      </c>
      <c r="B88" s="1" t="s">
        <v>172</v>
      </c>
      <c r="C88" s="1" t="s">
        <v>124</v>
      </c>
    </row>
    <row r="89" spans="1:3">
      <c r="A89" s="1">
        <v>87</v>
      </c>
      <c r="B89" s="1" t="s">
        <v>173</v>
      </c>
      <c r="C89" s="1" t="s">
        <v>64</v>
      </c>
    </row>
    <row r="90" spans="1:3">
      <c r="A90" s="1">
        <v>88</v>
      </c>
      <c r="B90" s="1" t="s">
        <v>174</v>
      </c>
      <c r="C90" s="1" t="s">
        <v>175</v>
      </c>
    </row>
    <row r="91" spans="1:3">
      <c r="A91" s="1">
        <v>89</v>
      </c>
      <c r="B91" s="1" t="s">
        <v>92</v>
      </c>
      <c r="C91" s="1" t="s">
        <v>124</v>
      </c>
    </row>
    <row r="92" spans="1:3">
      <c r="A92" s="1">
        <f>90</f>
        <v>90</v>
      </c>
      <c r="B92" s="1" t="s">
        <v>176</v>
      </c>
      <c r="C92" s="1" t="s">
        <v>136</v>
      </c>
    </row>
    <row r="93" spans="1:3">
      <c r="A93" s="1">
        <f>90</f>
        <v>90</v>
      </c>
      <c r="B93" s="1" t="s">
        <v>177</v>
      </c>
      <c r="C93" s="1" t="s">
        <v>30</v>
      </c>
    </row>
    <row r="94" spans="1:3">
      <c r="A94" s="1">
        <v>92</v>
      </c>
      <c r="B94" s="1" t="s">
        <v>178</v>
      </c>
      <c r="C94" s="1" t="s">
        <v>126</v>
      </c>
    </row>
    <row r="95" spans="1:3">
      <c r="A95" s="1">
        <f>93</f>
        <v>93</v>
      </c>
      <c r="B95" s="1" t="s">
        <v>111</v>
      </c>
      <c r="C95" s="1" t="s">
        <v>49</v>
      </c>
    </row>
    <row r="96" spans="1:3">
      <c r="A96" s="1">
        <f>93</f>
        <v>93</v>
      </c>
      <c r="B96" s="1" t="s">
        <v>179</v>
      </c>
      <c r="C96" s="1" t="s">
        <v>124</v>
      </c>
    </row>
    <row r="97" spans="1:3">
      <c r="A97" s="1">
        <f>95</f>
        <v>95</v>
      </c>
      <c r="B97" s="1" t="s">
        <v>180</v>
      </c>
      <c r="C97" s="1" t="s">
        <v>113</v>
      </c>
    </row>
    <row r="98" spans="1:3">
      <c r="A98" s="1">
        <f>95</f>
        <v>95</v>
      </c>
      <c r="B98" s="1" t="s">
        <v>181</v>
      </c>
      <c r="C98" s="1" t="s">
        <v>132</v>
      </c>
    </row>
    <row r="99" spans="1:3">
      <c r="A99" s="1">
        <v>97</v>
      </c>
      <c r="B99" s="1" t="s">
        <v>182</v>
      </c>
      <c r="C99" s="1" t="s">
        <v>64</v>
      </c>
    </row>
    <row r="100" spans="1:3">
      <c r="A100" s="1">
        <f>98</f>
        <v>98</v>
      </c>
      <c r="B100" s="1" t="s">
        <v>76</v>
      </c>
      <c r="C100" s="1" t="s">
        <v>25</v>
      </c>
    </row>
    <row r="101" spans="1:3">
      <c r="A101" s="1">
        <f>98</f>
        <v>98</v>
      </c>
      <c r="B101" s="1" t="s">
        <v>183</v>
      </c>
      <c r="C101" s="1" t="s">
        <v>57</v>
      </c>
    </row>
    <row r="102" spans="1:3">
      <c r="A102" s="1">
        <v>100</v>
      </c>
      <c r="B102" s="1" t="s">
        <v>26</v>
      </c>
      <c r="C102" s="1" t="s">
        <v>124</v>
      </c>
    </row>
  </sheetData>
  <mergeCells count="1">
    <mergeCell ref="A1:C1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02"/>
  <sheetViews>
    <sheetView workbookViewId="0">
      <selection activeCell="B29" sqref="B29"/>
    </sheetView>
  </sheetViews>
  <sheetFormatPr defaultColWidth="8.75" defaultRowHeight="14.25"/>
  <cols>
    <col min="1" max="1" width="12.875" style="1" customWidth="1"/>
    <col min="2" max="2" width="63.125" style="1" customWidth="1"/>
    <col min="3" max="3" width="28.25" style="1" customWidth="1"/>
    <col min="4" max="16384" width="8.75" style="2"/>
  </cols>
  <sheetData>
    <row r="1" spans="1:3" ht="38.25" customHeight="1">
      <c r="A1" s="11" t="s">
        <v>184</v>
      </c>
      <c r="B1" s="12"/>
      <c r="C1" s="12"/>
    </row>
    <row r="2" spans="1:3" ht="15.75">
      <c r="A2" s="3" t="s">
        <v>1</v>
      </c>
      <c r="B2" s="3" t="s">
        <v>2</v>
      </c>
      <c r="C2" s="3" t="s">
        <v>3</v>
      </c>
    </row>
    <row r="3" spans="1:3">
      <c r="A3" s="1">
        <v>1</v>
      </c>
      <c r="B3" s="1" t="s">
        <v>12</v>
      </c>
      <c r="C3" s="1" t="s">
        <v>126</v>
      </c>
    </row>
    <row r="4" spans="1:3">
      <c r="A4" s="1">
        <v>2</v>
      </c>
      <c r="B4" s="1" t="s">
        <v>7</v>
      </c>
      <c r="C4" s="1" t="s">
        <v>126</v>
      </c>
    </row>
    <row r="5" spans="1:3">
      <c r="A5" s="1">
        <f>3</f>
        <v>3</v>
      </c>
      <c r="B5" s="1" t="s">
        <v>14</v>
      </c>
      <c r="C5" s="1" t="s">
        <v>124</v>
      </c>
    </row>
    <row r="6" spans="1:3">
      <c r="A6" s="1">
        <f>3</f>
        <v>3</v>
      </c>
      <c r="B6" s="1" t="s">
        <v>6</v>
      </c>
      <c r="C6" s="1" t="s">
        <v>124</v>
      </c>
    </row>
    <row r="7" spans="1:3">
      <c r="A7" s="1">
        <v>5</v>
      </c>
      <c r="B7" s="1" t="s">
        <v>123</v>
      </c>
      <c r="C7" s="1" t="s">
        <v>124</v>
      </c>
    </row>
    <row r="8" spans="1:3">
      <c r="A8" s="1">
        <v>6</v>
      </c>
      <c r="B8" s="1" t="s">
        <v>4</v>
      </c>
      <c r="C8" s="1" t="s">
        <v>124</v>
      </c>
    </row>
    <row r="9" spans="1:3">
      <c r="A9" s="1">
        <v>7</v>
      </c>
      <c r="B9" s="1" t="s">
        <v>11</v>
      </c>
      <c r="C9" s="1" t="s">
        <v>124</v>
      </c>
    </row>
    <row r="10" spans="1:3">
      <c r="A10" s="1">
        <v>8</v>
      </c>
      <c r="B10" s="1" t="s">
        <v>35</v>
      </c>
      <c r="C10" s="1" t="s">
        <v>126</v>
      </c>
    </row>
    <row r="11" spans="1:3">
      <c r="A11" s="1">
        <v>9</v>
      </c>
      <c r="B11" s="1" t="s">
        <v>15</v>
      </c>
      <c r="C11" s="1" t="s">
        <v>124</v>
      </c>
    </row>
    <row r="12" spans="1:3">
      <c r="A12" s="1">
        <f>10</f>
        <v>10</v>
      </c>
      <c r="B12" s="1" t="s">
        <v>185</v>
      </c>
      <c r="C12" s="1" t="s">
        <v>25</v>
      </c>
    </row>
    <row r="13" spans="1:3">
      <c r="A13" s="1">
        <f>10</f>
        <v>10</v>
      </c>
      <c r="B13" s="1" t="s">
        <v>22</v>
      </c>
      <c r="C13" s="1" t="s">
        <v>124</v>
      </c>
    </row>
    <row r="14" spans="1:3">
      <c r="A14" s="1">
        <v>12</v>
      </c>
      <c r="B14" s="1" t="s">
        <v>16</v>
      </c>
      <c r="C14" s="1" t="s">
        <v>124</v>
      </c>
    </row>
    <row r="15" spans="1:3">
      <c r="A15" s="1">
        <v>13</v>
      </c>
      <c r="B15" s="1" t="s">
        <v>23</v>
      </c>
      <c r="C15" s="1" t="s">
        <v>124</v>
      </c>
    </row>
    <row r="16" spans="1:3">
      <c r="A16" s="1">
        <v>14</v>
      </c>
      <c r="B16" s="1" t="s">
        <v>13</v>
      </c>
      <c r="C16" s="1" t="s">
        <v>124</v>
      </c>
    </row>
    <row r="17" spans="1:3">
      <c r="A17" s="1">
        <v>15</v>
      </c>
      <c r="B17" s="1" t="s">
        <v>17</v>
      </c>
      <c r="C17" s="1" t="s">
        <v>124</v>
      </c>
    </row>
    <row r="18" spans="1:3">
      <c r="A18" s="1">
        <v>16</v>
      </c>
      <c r="B18" s="1" t="s">
        <v>288</v>
      </c>
      <c r="C18" s="1" t="s">
        <v>126</v>
      </c>
    </row>
    <row r="19" spans="1:3">
      <c r="A19" s="1">
        <v>17</v>
      </c>
      <c r="B19" s="1" t="s">
        <v>34</v>
      </c>
      <c r="C19" s="1" t="s">
        <v>124</v>
      </c>
    </row>
    <row r="20" spans="1:3">
      <c r="A20" s="1">
        <v>18</v>
      </c>
      <c r="B20" s="1" t="s">
        <v>10</v>
      </c>
      <c r="C20" s="1" t="s">
        <v>124</v>
      </c>
    </row>
    <row r="21" spans="1:3">
      <c r="A21" s="1">
        <v>19</v>
      </c>
      <c r="B21" s="1" t="s">
        <v>19</v>
      </c>
      <c r="C21" s="1" t="s">
        <v>186</v>
      </c>
    </row>
    <row r="22" spans="1:3">
      <c r="A22" s="1">
        <v>20</v>
      </c>
      <c r="B22" s="1" t="s">
        <v>28</v>
      </c>
      <c r="C22" s="1" t="s">
        <v>186</v>
      </c>
    </row>
    <row r="23" spans="1:3">
      <c r="A23" s="1">
        <v>21</v>
      </c>
      <c r="B23" s="1" t="s">
        <v>130</v>
      </c>
      <c r="C23" s="1" t="s">
        <v>124</v>
      </c>
    </row>
    <row r="24" spans="1:3">
      <c r="A24" s="1">
        <f>22</f>
        <v>22</v>
      </c>
      <c r="B24" s="1" t="s">
        <v>109</v>
      </c>
      <c r="C24" s="1" t="s">
        <v>110</v>
      </c>
    </row>
    <row r="25" spans="1:3">
      <c r="A25" s="1">
        <f>22</f>
        <v>22</v>
      </c>
      <c r="B25" s="1" t="s">
        <v>29</v>
      </c>
      <c r="C25" s="1" t="s">
        <v>30</v>
      </c>
    </row>
    <row r="26" spans="1:3">
      <c r="A26" s="1">
        <v>24</v>
      </c>
      <c r="B26" s="1" t="s">
        <v>99</v>
      </c>
      <c r="C26" s="1" t="s">
        <v>124</v>
      </c>
    </row>
    <row r="27" spans="1:3">
      <c r="A27" s="1">
        <f>25</f>
        <v>25</v>
      </c>
      <c r="B27" s="1" t="s">
        <v>134</v>
      </c>
      <c r="C27" s="1" t="s">
        <v>126</v>
      </c>
    </row>
    <row r="28" spans="1:3">
      <c r="A28" s="1">
        <f>25</f>
        <v>25</v>
      </c>
      <c r="B28" s="1" t="s">
        <v>18</v>
      </c>
      <c r="C28" s="1" t="s">
        <v>124</v>
      </c>
    </row>
    <row r="29" spans="1:3">
      <c r="A29" s="1">
        <f>27</f>
        <v>27</v>
      </c>
      <c r="B29" s="1" t="s">
        <v>187</v>
      </c>
      <c r="C29" s="1" t="s">
        <v>126</v>
      </c>
    </row>
    <row r="30" spans="1:3">
      <c r="A30" s="1">
        <f>27</f>
        <v>27</v>
      </c>
      <c r="B30" s="1" t="s">
        <v>37</v>
      </c>
      <c r="C30" s="1" t="s">
        <v>124</v>
      </c>
    </row>
    <row r="31" spans="1:3">
      <c r="A31" s="1">
        <f>27</f>
        <v>27</v>
      </c>
      <c r="B31" s="1" t="s">
        <v>90</v>
      </c>
      <c r="C31" s="1" t="s">
        <v>64</v>
      </c>
    </row>
    <row r="32" spans="1:3">
      <c r="A32" s="1">
        <v>30</v>
      </c>
      <c r="B32" s="1" t="s">
        <v>63</v>
      </c>
      <c r="C32" s="1" t="s">
        <v>64</v>
      </c>
    </row>
    <row r="33" spans="1:3">
      <c r="A33" s="1">
        <v>31</v>
      </c>
      <c r="B33" s="1" t="s">
        <v>20</v>
      </c>
      <c r="C33" s="1" t="s">
        <v>124</v>
      </c>
    </row>
    <row r="34" spans="1:3">
      <c r="A34" s="1">
        <v>32</v>
      </c>
      <c r="B34" s="1" t="s">
        <v>188</v>
      </c>
      <c r="C34" s="1" t="s">
        <v>49</v>
      </c>
    </row>
    <row r="35" spans="1:3">
      <c r="A35" s="1">
        <v>33</v>
      </c>
      <c r="B35" s="1" t="s">
        <v>103</v>
      </c>
      <c r="C35" s="1" t="s">
        <v>124</v>
      </c>
    </row>
    <row r="36" spans="1:3">
      <c r="A36" s="1">
        <f>34</f>
        <v>34</v>
      </c>
      <c r="B36" s="1" t="s">
        <v>40</v>
      </c>
      <c r="C36" s="1" t="s">
        <v>30</v>
      </c>
    </row>
    <row r="37" spans="1:3">
      <c r="A37" s="1">
        <f>34</f>
        <v>34</v>
      </c>
      <c r="B37" s="1" t="s">
        <v>189</v>
      </c>
      <c r="C37" s="1" t="s">
        <v>54</v>
      </c>
    </row>
    <row r="38" spans="1:3">
      <c r="A38" s="1">
        <v>36</v>
      </c>
      <c r="B38" s="1" t="s">
        <v>190</v>
      </c>
      <c r="C38" s="1" t="s">
        <v>126</v>
      </c>
    </row>
    <row r="39" spans="1:3">
      <c r="A39" s="1">
        <v>37</v>
      </c>
      <c r="B39" s="1" t="s">
        <v>46</v>
      </c>
      <c r="C39" s="1" t="s">
        <v>124</v>
      </c>
    </row>
    <row r="40" spans="1:3">
      <c r="A40" s="1">
        <f>38</f>
        <v>38</v>
      </c>
      <c r="B40" s="1" t="s">
        <v>191</v>
      </c>
      <c r="C40" s="1" t="s">
        <v>25</v>
      </c>
    </row>
    <row r="41" spans="1:3">
      <c r="A41" s="1">
        <f>38</f>
        <v>38</v>
      </c>
      <c r="B41" s="1" t="s">
        <v>56</v>
      </c>
      <c r="C41" s="1" t="s">
        <v>57</v>
      </c>
    </row>
    <row r="42" spans="1:3">
      <c r="A42" s="1">
        <v>40</v>
      </c>
      <c r="B42" s="1" t="s">
        <v>192</v>
      </c>
      <c r="C42" s="1" t="s">
        <v>132</v>
      </c>
    </row>
    <row r="43" spans="1:3">
      <c r="A43" s="1">
        <v>41</v>
      </c>
      <c r="B43" s="1" t="s">
        <v>153</v>
      </c>
      <c r="C43" s="1" t="s">
        <v>54</v>
      </c>
    </row>
    <row r="44" spans="1:3">
      <c r="A44" s="1">
        <v>42</v>
      </c>
      <c r="B44" s="1" t="s">
        <v>84</v>
      </c>
      <c r="C44" s="1" t="s">
        <v>30</v>
      </c>
    </row>
    <row r="45" spans="1:3">
      <c r="A45" s="1">
        <v>43</v>
      </c>
      <c r="B45" s="1" t="s">
        <v>146</v>
      </c>
      <c r="C45" s="1" t="s">
        <v>124</v>
      </c>
    </row>
    <row r="46" spans="1:3">
      <c r="A46" s="1">
        <v>44</v>
      </c>
      <c r="B46" s="1" t="s">
        <v>193</v>
      </c>
      <c r="C46" s="1" t="s">
        <v>132</v>
      </c>
    </row>
    <row r="47" spans="1:3">
      <c r="A47" s="1">
        <v>45</v>
      </c>
      <c r="B47" s="1" t="s">
        <v>53</v>
      </c>
      <c r="C47" s="1" t="s">
        <v>54</v>
      </c>
    </row>
    <row r="48" spans="1:3">
      <c r="A48" s="1">
        <v>46</v>
      </c>
      <c r="B48" s="1" t="s">
        <v>194</v>
      </c>
      <c r="C48" s="1" t="s">
        <v>32</v>
      </c>
    </row>
    <row r="49" spans="1:3">
      <c r="A49" s="1">
        <v>47</v>
      </c>
      <c r="B49" s="1" t="s">
        <v>108</v>
      </c>
      <c r="C49" s="1" t="s">
        <v>88</v>
      </c>
    </row>
    <row r="50" spans="1:3">
      <c r="A50" s="1">
        <v>48</v>
      </c>
      <c r="B50" s="1" t="s">
        <v>195</v>
      </c>
      <c r="C50" s="1" t="s">
        <v>49</v>
      </c>
    </row>
    <row r="51" spans="1:3">
      <c r="A51" s="1">
        <v>49</v>
      </c>
      <c r="B51" s="1" t="s">
        <v>156</v>
      </c>
      <c r="C51" s="1" t="s">
        <v>124</v>
      </c>
    </row>
    <row r="52" spans="1:3">
      <c r="A52" s="1">
        <f>50</f>
        <v>50</v>
      </c>
      <c r="B52" s="1" t="s">
        <v>144</v>
      </c>
      <c r="C52" s="1" t="s">
        <v>124</v>
      </c>
    </row>
    <row r="53" spans="1:3">
      <c r="A53" s="1">
        <f>50</f>
        <v>50</v>
      </c>
      <c r="B53" s="1" t="s">
        <v>196</v>
      </c>
      <c r="C53" s="1" t="s">
        <v>124</v>
      </c>
    </row>
    <row r="54" spans="1:3">
      <c r="A54" s="1">
        <v>52</v>
      </c>
      <c r="B54" s="1" t="s">
        <v>128</v>
      </c>
      <c r="C54" s="1" t="s">
        <v>110</v>
      </c>
    </row>
    <row r="55" spans="1:3">
      <c r="A55" s="1">
        <v>53</v>
      </c>
      <c r="B55" s="1" t="s">
        <v>58</v>
      </c>
      <c r="C55" s="1" t="s">
        <v>124</v>
      </c>
    </row>
    <row r="56" spans="1:3">
      <c r="A56" s="1">
        <f>54</f>
        <v>54</v>
      </c>
      <c r="B56" s="1" t="s">
        <v>105</v>
      </c>
      <c r="C56" s="1" t="s">
        <v>124</v>
      </c>
    </row>
    <row r="57" spans="1:3">
      <c r="A57" s="1">
        <f>54</f>
        <v>54</v>
      </c>
      <c r="B57" s="1" t="s">
        <v>197</v>
      </c>
      <c r="C57" s="1" t="s">
        <v>126</v>
      </c>
    </row>
    <row r="58" spans="1:3">
      <c r="A58" s="1">
        <f>56</f>
        <v>56</v>
      </c>
      <c r="B58" s="1" t="s">
        <v>198</v>
      </c>
      <c r="C58" s="1" t="s">
        <v>124</v>
      </c>
    </row>
    <row r="59" spans="1:3">
      <c r="A59" s="1">
        <f>56</f>
        <v>56</v>
      </c>
      <c r="B59" s="1" t="s">
        <v>42</v>
      </c>
      <c r="C59" s="1" t="s">
        <v>124</v>
      </c>
    </row>
    <row r="60" spans="1:3">
      <c r="A60" s="1">
        <v>58</v>
      </c>
      <c r="B60" s="1" t="s">
        <v>199</v>
      </c>
      <c r="C60" s="1" t="s">
        <v>132</v>
      </c>
    </row>
    <row r="61" spans="1:3">
      <c r="A61" s="1">
        <v>59</v>
      </c>
      <c r="B61" s="1" t="s">
        <v>149</v>
      </c>
      <c r="C61" s="1" t="s">
        <v>61</v>
      </c>
    </row>
    <row r="62" spans="1:3">
      <c r="A62" s="1">
        <v>60</v>
      </c>
      <c r="B62" s="1" t="s">
        <v>200</v>
      </c>
      <c r="C62" s="1" t="s">
        <v>124</v>
      </c>
    </row>
    <row r="63" spans="1:3">
      <c r="A63" s="1">
        <v>61</v>
      </c>
      <c r="B63" s="1" t="s">
        <v>101</v>
      </c>
      <c r="C63" s="1" t="s">
        <v>49</v>
      </c>
    </row>
    <row r="64" spans="1:3">
      <c r="A64" s="1">
        <v>62</v>
      </c>
      <c r="B64" s="1" t="s">
        <v>201</v>
      </c>
      <c r="C64" s="1" t="s">
        <v>54</v>
      </c>
    </row>
    <row r="65" spans="1:3">
      <c r="A65" s="1">
        <v>63</v>
      </c>
      <c r="B65" s="1" t="s">
        <v>145</v>
      </c>
      <c r="C65" s="1" t="s">
        <v>61</v>
      </c>
    </row>
    <row r="66" spans="1:3">
      <c r="A66" s="1">
        <v>64</v>
      </c>
      <c r="B66" s="1" t="s">
        <v>202</v>
      </c>
      <c r="C66" s="1" t="s">
        <v>61</v>
      </c>
    </row>
    <row r="67" spans="1:3">
      <c r="A67" s="1">
        <v>65</v>
      </c>
      <c r="B67" s="1" t="s">
        <v>203</v>
      </c>
      <c r="C67" s="1" t="s">
        <v>49</v>
      </c>
    </row>
    <row r="68" spans="1:3">
      <c r="A68" s="1">
        <v>66</v>
      </c>
      <c r="B68" s="1" t="s">
        <v>69</v>
      </c>
      <c r="C68" s="1" t="s">
        <v>124</v>
      </c>
    </row>
    <row r="69" spans="1:3">
      <c r="A69" s="1">
        <v>67</v>
      </c>
      <c r="B69" s="1" t="s">
        <v>106</v>
      </c>
      <c r="C69" s="1" t="s">
        <v>61</v>
      </c>
    </row>
    <row r="70" spans="1:3">
      <c r="A70" s="1">
        <v>68</v>
      </c>
      <c r="B70" s="1" t="s">
        <v>60</v>
      </c>
      <c r="C70" s="1" t="s">
        <v>61</v>
      </c>
    </row>
    <row r="71" spans="1:3">
      <c r="A71" s="1">
        <v>69</v>
      </c>
      <c r="B71" s="1" t="s">
        <v>68</v>
      </c>
      <c r="C71" s="1" t="s">
        <v>124</v>
      </c>
    </row>
    <row r="72" spans="1:3">
      <c r="A72" s="1">
        <f>70</f>
        <v>70</v>
      </c>
      <c r="B72" s="1" t="s">
        <v>98</v>
      </c>
      <c r="C72" s="1" t="s">
        <v>124</v>
      </c>
    </row>
    <row r="73" spans="1:3">
      <c r="A73" s="1">
        <f>70</f>
        <v>70</v>
      </c>
      <c r="B73" s="1" t="s">
        <v>204</v>
      </c>
      <c r="C73" s="1" t="s">
        <v>124</v>
      </c>
    </row>
    <row r="74" spans="1:3">
      <c r="A74" s="1">
        <f>72</f>
        <v>72</v>
      </c>
      <c r="B74" s="1" t="s">
        <v>91</v>
      </c>
      <c r="C74" s="1" t="s">
        <v>61</v>
      </c>
    </row>
    <row r="75" spans="1:3">
      <c r="A75" s="1">
        <f>72</f>
        <v>72</v>
      </c>
      <c r="B75" s="1" t="s">
        <v>205</v>
      </c>
      <c r="C75" s="1" t="s">
        <v>51</v>
      </c>
    </row>
    <row r="76" spans="1:3">
      <c r="A76" s="1">
        <f>74</f>
        <v>74</v>
      </c>
      <c r="B76" s="1" t="s">
        <v>44</v>
      </c>
      <c r="C76" s="1" t="s">
        <v>32</v>
      </c>
    </row>
    <row r="77" spans="1:3">
      <c r="A77" s="1">
        <f>74</f>
        <v>74</v>
      </c>
      <c r="B77" s="1" t="s">
        <v>135</v>
      </c>
      <c r="C77" s="1" t="s">
        <v>136</v>
      </c>
    </row>
    <row r="78" spans="1:3">
      <c r="A78" s="1">
        <v>76</v>
      </c>
      <c r="B78" s="1" t="s">
        <v>77</v>
      </c>
      <c r="C78" s="1" t="s">
        <v>126</v>
      </c>
    </row>
    <row r="79" spans="1:3">
      <c r="A79" s="1">
        <v>77</v>
      </c>
      <c r="B79" s="1" t="s">
        <v>179</v>
      </c>
      <c r="C79" s="1" t="s">
        <v>124</v>
      </c>
    </row>
    <row r="80" spans="1:3">
      <c r="A80" s="1">
        <v>78</v>
      </c>
      <c r="B80" s="1" t="s">
        <v>83</v>
      </c>
      <c r="C80" s="1" t="s">
        <v>30</v>
      </c>
    </row>
    <row r="81" spans="1:3">
      <c r="A81" s="1">
        <v>79</v>
      </c>
      <c r="B81" s="1" t="s">
        <v>206</v>
      </c>
      <c r="C81" s="1" t="s">
        <v>54</v>
      </c>
    </row>
    <row r="82" spans="1:3">
      <c r="A82" s="1">
        <f>80</f>
        <v>80</v>
      </c>
      <c r="B82" s="1" t="s">
        <v>154</v>
      </c>
      <c r="C82" s="1" t="s">
        <v>126</v>
      </c>
    </row>
    <row r="83" spans="1:3">
      <c r="A83" s="1">
        <f>80</f>
        <v>80</v>
      </c>
      <c r="B83" s="1" t="s">
        <v>96</v>
      </c>
      <c r="C83" s="1" t="s">
        <v>49</v>
      </c>
    </row>
    <row r="84" spans="1:3">
      <c r="A84" s="1">
        <v>82</v>
      </c>
      <c r="B84" s="1" t="s">
        <v>207</v>
      </c>
      <c r="C84" s="1" t="s">
        <v>54</v>
      </c>
    </row>
    <row r="85" spans="1:3">
      <c r="A85" s="1">
        <f>83</f>
        <v>83</v>
      </c>
      <c r="B85" s="1" t="s">
        <v>75</v>
      </c>
      <c r="C85" s="1" t="s">
        <v>61</v>
      </c>
    </row>
    <row r="86" spans="1:3">
      <c r="A86" s="1">
        <f>83</f>
        <v>83</v>
      </c>
      <c r="B86" s="1" t="s">
        <v>208</v>
      </c>
      <c r="C86" s="1" t="s">
        <v>124</v>
      </c>
    </row>
    <row r="87" spans="1:3">
      <c r="A87" s="1">
        <v>85</v>
      </c>
      <c r="B87" s="1" t="s">
        <v>209</v>
      </c>
      <c r="C87" s="1" t="s">
        <v>49</v>
      </c>
    </row>
    <row r="88" spans="1:3">
      <c r="A88" s="1">
        <f>86</f>
        <v>86</v>
      </c>
      <c r="B88" s="1" t="s">
        <v>92</v>
      </c>
      <c r="C88" s="1" t="s">
        <v>124</v>
      </c>
    </row>
    <row r="89" spans="1:3">
      <c r="A89" s="1">
        <f>86</f>
        <v>86</v>
      </c>
      <c r="B89" s="1" t="s">
        <v>80</v>
      </c>
      <c r="C89" s="1" t="s">
        <v>57</v>
      </c>
    </row>
    <row r="90" spans="1:3">
      <c r="A90" s="1">
        <v>88</v>
      </c>
      <c r="B90" s="1" t="s">
        <v>210</v>
      </c>
      <c r="C90" s="1" t="s">
        <v>54</v>
      </c>
    </row>
    <row r="91" spans="1:3">
      <c r="A91" s="1">
        <v>89</v>
      </c>
      <c r="B91" s="1" t="s">
        <v>211</v>
      </c>
      <c r="C91" s="1" t="s">
        <v>124</v>
      </c>
    </row>
    <row r="92" spans="1:3">
      <c r="A92" s="1">
        <v>90</v>
      </c>
      <c r="B92" s="1" t="s">
        <v>71</v>
      </c>
      <c r="C92" s="1" t="s">
        <v>72</v>
      </c>
    </row>
    <row r="93" spans="1:3">
      <c r="A93" s="1">
        <v>91</v>
      </c>
      <c r="B93" s="1" t="s">
        <v>212</v>
      </c>
      <c r="C93" s="1" t="s">
        <v>126</v>
      </c>
    </row>
    <row r="94" spans="1:3">
      <c r="A94" s="1">
        <v>92</v>
      </c>
      <c r="B94" s="1" t="s">
        <v>213</v>
      </c>
      <c r="C94" s="1" t="s">
        <v>54</v>
      </c>
    </row>
    <row r="95" spans="1:3">
      <c r="A95" s="1">
        <v>93</v>
      </c>
      <c r="B95" s="1" t="s">
        <v>164</v>
      </c>
      <c r="C95" s="1" t="s">
        <v>57</v>
      </c>
    </row>
    <row r="96" spans="1:3">
      <c r="A96" s="1">
        <v>94</v>
      </c>
      <c r="B96" s="1" t="s">
        <v>214</v>
      </c>
      <c r="C96" s="1" t="s">
        <v>54</v>
      </c>
    </row>
    <row r="97" spans="1:3">
      <c r="A97" s="1">
        <f>95</f>
        <v>95</v>
      </c>
      <c r="B97" s="1" t="s">
        <v>116</v>
      </c>
      <c r="C97" s="1" t="s">
        <v>25</v>
      </c>
    </row>
    <row r="98" spans="1:3">
      <c r="A98" s="1">
        <f>95</f>
        <v>95</v>
      </c>
      <c r="B98" s="1" t="s">
        <v>215</v>
      </c>
      <c r="C98" s="1" t="s">
        <v>136</v>
      </c>
    </row>
    <row r="99" spans="1:3">
      <c r="A99" s="1">
        <v>97</v>
      </c>
      <c r="B99" s="1" t="s">
        <v>165</v>
      </c>
      <c r="C99" s="1" t="s">
        <v>126</v>
      </c>
    </row>
    <row r="100" spans="1:3">
      <c r="A100" s="1">
        <v>98</v>
      </c>
      <c r="B100" s="1" t="s">
        <v>216</v>
      </c>
      <c r="C100" s="1" t="s">
        <v>124</v>
      </c>
    </row>
    <row r="101" spans="1:3">
      <c r="A101" s="1">
        <v>99</v>
      </c>
      <c r="B101" s="1" t="s">
        <v>81</v>
      </c>
      <c r="C101" s="1" t="s">
        <v>124</v>
      </c>
    </row>
    <row r="102" spans="1:3">
      <c r="A102" s="1">
        <f>100</f>
        <v>100</v>
      </c>
      <c r="B102" s="1" t="s">
        <v>217</v>
      </c>
      <c r="C102" s="1" t="s">
        <v>54</v>
      </c>
    </row>
  </sheetData>
  <mergeCells count="1">
    <mergeCell ref="A1:C1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02"/>
  <sheetViews>
    <sheetView workbookViewId="0">
      <selection activeCell="F16" sqref="F16"/>
    </sheetView>
  </sheetViews>
  <sheetFormatPr defaultColWidth="8.75" defaultRowHeight="14.25"/>
  <cols>
    <col min="1" max="1" width="14.125" style="1" customWidth="1"/>
    <col min="2" max="2" width="45.125" style="1" customWidth="1"/>
    <col min="3" max="3" width="27.5" style="1" customWidth="1"/>
    <col min="4" max="16384" width="8.75" style="2"/>
  </cols>
  <sheetData>
    <row r="1" spans="1:3" ht="52.5" customHeight="1">
      <c r="A1" s="7" t="s">
        <v>218</v>
      </c>
      <c r="B1" s="8"/>
      <c r="C1" s="8"/>
    </row>
    <row r="2" spans="1:3" ht="15.75">
      <c r="A2" s="3" t="s">
        <v>1</v>
      </c>
      <c r="B2" s="3" t="s">
        <v>2</v>
      </c>
      <c r="C2" s="3" t="s">
        <v>3</v>
      </c>
    </row>
    <row r="3" spans="1:3">
      <c r="A3" s="1">
        <v>1</v>
      </c>
      <c r="B3" s="1" t="s">
        <v>219</v>
      </c>
      <c r="C3" s="1" t="s">
        <v>220</v>
      </c>
    </row>
    <row r="4" spans="1:3">
      <c r="A4" s="1">
        <v>2</v>
      </c>
      <c r="B4" s="1" t="s">
        <v>123</v>
      </c>
      <c r="C4" s="1" t="s">
        <v>220</v>
      </c>
    </row>
    <row r="5" spans="1:3">
      <c r="A5" s="1">
        <v>3</v>
      </c>
      <c r="B5" s="1" t="s">
        <v>6</v>
      </c>
      <c r="C5" s="1" t="s">
        <v>220</v>
      </c>
    </row>
    <row r="6" spans="1:3">
      <c r="A6" s="1">
        <v>4</v>
      </c>
      <c r="B6" s="1" t="s">
        <v>221</v>
      </c>
      <c r="C6" s="1" t="s">
        <v>222</v>
      </c>
    </row>
    <row r="7" spans="1:3">
      <c r="A7" s="1">
        <v>5</v>
      </c>
      <c r="B7" s="1" t="s">
        <v>12</v>
      </c>
      <c r="C7" s="1" t="s">
        <v>223</v>
      </c>
    </row>
    <row r="8" spans="1:3">
      <c r="A8" s="1">
        <v>6</v>
      </c>
      <c r="B8" s="1" t="s">
        <v>14</v>
      </c>
      <c r="C8" s="1" t="s">
        <v>124</v>
      </c>
    </row>
    <row r="9" spans="1:3">
      <c r="A9" s="1">
        <v>7</v>
      </c>
      <c r="B9" s="1" t="s">
        <v>7</v>
      </c>
      <c r="C9" s="1" t="s">
        <v>126</v>
      </c>
    </row>
    <row r="10" spans="1:3">
      <c r="A10" s="1">
        <v>8</v>
      </c>
      <c r="B10" s="1" t="s">
        <v>13</v>
      </c>
      <c r="C10" s="1" t="s">
        <v>220</v>
      </c>
    </row>
    <row r="11" spans="1:3">
      <c r="A11" s="1">
        <v>9</v>
      </c>
      <c r="B11" s="1" t="s">
        <v>11</v>
      </c>
      <c r="C11" s="1" t="s">
        <v>220</v>
      </c>
    </row>
    <row r="12" spans="1:3">
      <c r="A12" s="1">
        <v>10</v>
      </c>
      <c r="B12" s="1" t="s">
        <v>23</v>
      </c>
      <c r="C12" s="1" t="s">
        <v>220</v>
      </c>
    </row>
    <row r="13" spans="1:3">
      <c r="A13" s="1">
        <v>10</v>
      </c>
      <c r="B13" s="1" t="s">
        <v>18</v>
      </c>
      <c r="C13" s="1" t="s">
        <v>124</v>
      </c>
    </row>
    <row r="14" spans="1:3">
      <c r="A14" s="1">
        <v>10</v>
      </c>
      <c r="B14" s="1" t="s">
        <v>16</v>
      </c>
      <c r="C14" s="1" t="s">
        <v>124</v>
      </c>
    </row>
    <row r="15" spans="1:3">
      <c r="A15" s="1">
        <v>13</v>
      </c>
      <c r="B15" s="1" t="s">
        <v>224</v>
      </c>
      <c r="C15" s="1" t="s">
        <v>124</v>
      </c>
    </row>
    <row r="16" spans="1:3">
      <c r="A16" s="1">
        <v>14</v>
      </c>
      <c r="B16" s="1" t="s">
        <v>15</v>
      </c>
      <c r="C16" s="1" t="s">
        <v>124</v>
      </c>
    </row>
    <row r="17" spans="1:3">
      <c r="A17" s="1">
        <v>15</v>
      </c>
      <c r="B17" s="1" t="s">
        <v>225</v>
      </c>
      <c r="C17" s="1" t="s">
        <v>124</v>
      </c>
    </row>
    <row r="18" spans="1:3">
      <c r="A18" s="1">
        <v>16</v>
      </c>
      <c r="B18" s="1" t="s">
        <v>226</v>
      </c>
      <c r="C18" s="1" t="s">
        <v>124</v>
      </c>
    </row>
    <row r="19" spans="1:3">
      <c r="A19" s="1">
        <v>17</v>
      </c>
      <c r="B19" s="1" t="s">
        <v>35</v>
      </c>
      <c r="C19" s="1" t="s">
        <v>126</v>
      </c>
    </row>
    <row r="20" spans="1:3">
      <c r="A20" s="1">
        <v>17</v>
      </c>
      <c r="B20" s="1" t="s">
        <v>227</v>
      </c>
      <c r="C20" s="1" t="s">
        <v>124</v>
      </c>
    </row>
    <row r="21" spans="1:3">
      <c r="A21" s="1">
        <v>19</v>
      </c>
      <c r="B21" s="1" t="s">
        <v>22</v>
      </c>
      <c r="C21" s="1" t="s">
        <v>124</v>
      </c>
    </row>
    <row r="22" spans="1:3">
      <c r="A22" s="1">
        <v>20</v>
      </c>
      <c r="B22" s="1" t="s">
        <v>29</v>
      </c>
      <c r="C22" s="1" t="s">
        <v>30</v>
      </c>
    </row>
    <row r="23" spans="1:3">
      <c r="A23" s="1">
        <v>21</v>
      </c>
      <c r="B23" s="1" t="s">
        <v>228</v>
      </c>
      <c r="C23" s="1" t="s">
        <v>124</v>
      </c>
    </row>
    <row r="24" spans="1:3">
      <c r="A24" s="1">
        <v>22</v>
      </c>
      <c r="B24" s="1" t="s">
        <v>21</v>
      </c>
      <c r="C24" s="1" t="s">
        <v>126</v>
      </c>
    </row>
    <row r="25" spans="1:3">
      <c r="A25" s="1">
        <v>23</v>
      </c>
      <c r="B25" s="1" t="s">
        <v>19</v>
      </c>
      <c r="C25" s="1" t="s">
        <v>124</v>
      </c>
    </row>
    <row r="26" spans="1:3">
      <c r="A26" s="1">
        <v>24</v>
      </c>
      <c r="B26" s="1" t="s">
        <v>28</v>
      </c>
      <c r="C26" s="1" t="s">
        <v>124</v>
      </c>
    </row>
    <row r="27" spans="1:3">
      <c r="A27" s="1">
        <v>25</v>
      </c>
      <c r="B27" s="1" t="s">
        <v>229</v>
      </c>
      <c r="C27" s="1" t="s">
        <v>25</v>
      </c>
    </row>
    <row r="28" spans="1:3">
      <c r="A28" s="1">
        <v>26</v>
      </c>
      <c r="B28" s="1" t="s">
        <v>188</v>
      </c>
      <c r="C28" s="1" t="s">
        <v>49</v>
      </c>
    </row>
    <row r="29" spans="1:3">
      <c r="A29" s="1">
        <v>27</v>
      </c>
      <c r="B29" s="1" t="s">
        <v>40</v>
      </c>
      <c r="C29" s="1" t="s">
        <v>30</v>
      </c>
    </row>
    <row r="30" spans="1:3">
      <c r="A30" s="1">
        <v>28</v>
      </c>
      <c r="B30" s="1" t="s">
        <v>37</v>
      </c>
      <c r="C30" s="1" t="s">
        <v>124</v>
      </c>
    </row>
    <row r="31" spans="1:3">
      <c r="A31" s="1">
        <v>28</v>
      </c>
      <c r="B31" s="1" t="s">
        <v>230</v>
      </c>
      <c r="C31" s="1" t="s">
        <v>124</v>
      </c>
    </row>
    <row r="32" spans="1:3">
      <c r="A32" s="1">
        <v>30</v>
      </c>
      <c r="B32" s="1" t="s">
        <v>187</v>
      </c>
      <c r="C32" s="1" t="s">
        <v>126</v>
      </c>
    </row>
    <row r="33" spans="1:3">
      <c r="A33" s="1">
        <v>31</v>
      </c>
      <c r="B33" s="1" t="s">
        <v>231</v>
      </c>
      <c r="C33" s="1" t="s">
        <v>124</v>
      </c>
    </row>
    <row r="34" spans="1:3">
      <c r="A34" s="1">
        <v>32</v>
      </c>
      <c r="B34" s="1" t="s">
        <v>232</v>
      </c>
      <c r="C34" s="1" t="s">
        <v>124</v>
      </c>
    </row>
    <row r="35" spans="1:3">
      <c r="A35" s="1">
        <v>32</v>
      </c>
      <c r="B35" s="1" t="s">
        <v>26</v>
      </c>
      <c r="C35" s="1" t="s">
        <v>124</v>
      </c>
    </row>
    <row r="36" spans="1:3">
      <c r="A36" s="1">
        <v>34</v>
      </c>
      <c r="B36" s="1" t="s">
        <v>233</v>
      </c>
      <c r="C36" s="1" t="s">
        <v>124</v>
      </c>
    </row>
    <row r="37" spans="1:3">
      <c r="A37" s="1">
        <v>34</v>
      </c>
      <c r="B37" s="1" t="s">
        <v>101</v>
      </c>
      <c r="C37" s="1" t="s">
        <v>49</v>
      </c>
    </row>
    <row r="38" spans="1:3">
      <c r="A38" s="1">
        <v>36</v>
      </c>
      <c r="B38" s="1" t="s">
        <v>234</v>
      </c>
      <c r="C38" s="1" t="s">
        <v>25</v>
      </c>
    </row>
    <row r="39" spans="1:3">
      <c r="A39" s="1">
        <v>37</v>
      </c>
      <c r="B39" s="1" t="s">
        <v>38</v>
      </c>
      <c r="C39" s="1" t="s">
        <v>39</v>
      </c>
    </row>
    <row r="40" spans="1:3">
      <c r="A40" s="1">
        <v>38</v>
      </c>
      <c r="B40" s="1" t="s">
        <v>235</v>
      </c>
      <c r="C40" s="1" t="s">
        <v>51</v>
      </c>
    </row>
    <row r="41" spans="1:3">
      <c r="A41" s="1">
        <v>39</v>
      </c>
      <c r="B41" s="1" t="s">
        <v>98</v>
      </c>
      <c r="C41" s="1" t="s">
        <v>124</v>
      </c>
    </row>
    <row r="42" spans="1:3">
      <c r="A42" s="1">
        <v>40</v>
      </c>
      <c r="B42" s="1" t="s">
        <v>73</v>
      </c>
      <c r="C42" s="1" t="s">
        <v>54</v>
      </c>
    </row>
    <row r="43" spans="1:3">
      <c r="A43" s="1">
        <v>41</v>
      </c>
      <c r="B43" s="1" t="s">
        <v>59</v>
      </c>
      <c r="C43" s="1" t="s">
        <v>126</v>
      </c>
    </row>
    <row r="44" spans="1:3">
      <c r="A44" s="1">
        <v>42</v>
      </c>
      <c r="B44" s="1" t="s">
        <v>236</v>
      </c>
      <c r="C44" s="1" t="s">
        <v>124</v>
      </c>
    </row>
    <row r="45" spans="1:3">
      <c r="A45" s="1">
        <v>43</v>
      </c>
      <c r="B45" s="1" t="s">
        <v>109</v>
      </c>
      <c r="C45" s="1" t="s">
        <v>110</v>
      </c>
    </row>
    <row r="46" spans="1:3">
      <c r="A46" s="1">
        <v>44</v>
      </c>
      <c r="B46" s="1" t="s">
        <v>237</v>
      </c>
      <c r="C46" s="1" t="s">
        <v>124</v>
      </c>
    </row>
    <row r="47" spans="1:3">
      <c r="A47" s="1">
        <v>45</v>
      </c>
      <c r="B47" s="1" t="s">
        <v>238</v>
      </c>
      <c r="C47" s="1" t="s">
        <v>49</v>
      </c>
    </row>
    <row r="48" spans="1:3">
      <c r="A48" s="1">
        <v>46</v>
      </c>
      <c r="B48" s="1" t="s">
        <v>239</v>
      </c>
      <c r="C48" s="1" t="s">
        <v>124</v>
      </c>
    </row>
    <row r="49" spans="1:3">
      <c r="A49" s="1">
        <v>47</v>
      </c>
      <c r="B49" s="1" t="s">
        <v>240</v>
      </c>
      <c r="C49" s="1" t="s">
        <v>124</v>
      </c>
    </row>
    <row r="50" spans="1:3">
      <c r="A50" s="1">
        <v>48</v>
      </c>
      <c r="B50" s="1" t="s">
        <v>241</v>
      </c>
      <c r="C50" s="1" t="s">
        <v>124</v>
      </c>
    </row>
    <row r="51" spans="1:3">
      <c r="A51" s="1">
        <v>49</v>
      </c>
      <c r="B51" s="1" t="s">
        <v>84</v>
      </c>
      <c r="C51" s="1" t="s">
        <v>30</v>
      </c>
    </row>
    <row r="52" spans="1:3">
      <c r="A52" s="1">
        <v>50</v>
      </c>
      <c r="B52" s="1" t="s">
        <v>242</v>
      </c>
      <c r="C52" s="1" t="s">
        <v>124</v>
      </c>
    </row>
    <row r="53" spans="1:3">
      <c r="A53" s="1">
        <v>51</v>
      </c>
      <c r="B53" s="1" t="s">
        <v>243</v>
      </c>
      <c r="C53" s="1" t="s">
        <v>124</v>
      </c>
    </row>
    <row r="54" spans="1:3">
      <c r="A54" s="1">
        <v>52</v>
      </c>
      <c r="B54" s="1" t="s">
        <v>56</v>
      </c>
      <c r="C54" s="1" t="s">
        <v>57</v>
      </c>
    </row>
    <row r="55" spans="1:3">
      <c r="A55" s="1">
        <v>52</v>
      </c>
      <c r="B55" s="1" t="s">
        <v>45</v>
      </c>
      <c r="C55" s="1" t="s">
        <v>124</v>
      </c>
    </row>
    <row r="56" spans="1:3">
      <c r="A56" s="1">
        <v>52</v>
      </c>
      <c r="B56" s="1" t="s">
        <v>244</v>
      </c>
      <c r="C56" s="1" t="s">
        <v>124</v>
      </c>
    </row>
    <row r="57" spans="1:3">
      <c r="A57" s="1">
        <v>55</v>
      </c>
      <c r="B57" s="1" t="s">
        <v>245</v>
      </c>
      <c r="C57" s="1" t="s">
        <v>110</v>
      </c>
    </row>
    <row r="58" spans="1:3">
      <c r="A58" s="1">
        <v>55</v>
      </c>
      <c r="B58" s="1" t="s">
        <v>149</v>
      </c>
      <c r="C58" s="1" t="s">
        <v>61</v>
      </c>
    </row>
    <row r="59" spans="1:3">
      <c r="A59" s="1">
        <v>57</v>
      </c>
      <c r="B59" s="1" t="s">
        <v>194</v>
      </c>
      <c r="C59" s="1" t="s">
        <v>32</v>
      </c>
    </row>
    <row r="60" spans="1:3">
      <c r="A60" s="1">
        <v>57</v>
      </c>
      <c r="B60" s="1" t="s">
        <v>60</v>
      </c>
      <c r="C60" s="1" t="s">
        <v>61</v>
      </c>
    </row>
    <row r="61" spans="1:3">
      <c r="A61" s="1">
        <v>59</v>
      </c>
      <c r="B61" s="1" t="s">
        <v>53</v>
      </c>
      <c r="C61" s="1" t="s">
        <v>54</v>
      </c>
    </row>
    <row r="62" spans="1:3">
      <c r="A62" s="1">
        <v>59</v>
      </c>
      <c r="B62" s="1" t="s">
        <v>197</v>
      </c>
      <c r="C62" s="1" t="s">
        <v>126</v>
      </c>
    </row>
    <row r="63" spans="1:3">
      <c r="A63" s="1">
        <v>59</v>
      </c>
      <c r="B63" s="1" t="s">
        <v>246</v>
      </c>
      <c r="C63" s="1" t="s">
        <v>247</v>
      </c>
    </row>
    <row r="64" spans="1:3">
      <c r="A64" s="1">
        <v>62</v>
      </c>
      <c r="B64" s="1" t="s">
        <v>248</v>
      </c>
      <c r="C64" s="1" t="s">
        <v>124</v>
      </c>
    </row>
    <row r="65" spans="1:3">
      <c r="A65" s="1">
        <v>63</v>
      </c>
      <c r="B65" s="1" t="s">
        <v>249</v>
      </c>
      <c r="C65" s="1" t="s">
        <v>250</v>
      </c>
    </row>
    <row r="66" spans="1:3">
      <c r="A66" s="1">
        <v>64</v>
      </c>
      <c r="B66" s="1" t="s">
        <v>251</v>
      </c>
      <c r="C66" s="1" t="s">
        <v>252</v>
      </c>
    </row>
    <row r="67" spans="1:3">
      <c r="A67" s="1">
        <v>65</v>
      </c>
      <c r="B67" s="1" t="s">
        <v>253</v>
      </c>
      <c r="C67" s="1" t="s">
        <v>252</v>
      </c>
    </row>
    <row r="68" spans="1:3">
      <c r="A68" s="1">
        <v>66</v>
      </c>
      <c r="B68" s="1" t="s">
        <v>254</v>
      </c>
      <c r="C68" s="1" t="s">
        <v>124</v>
      </c>
    </row>
    <row r="69" spans="1:3">
      <c r="A69" s="1">
        <v>67</v>
      </c>
      <c r="B69" s="1" t="s">
        <v>67</v>
      </c>
      <c r="C69" s="1" t="s">
        <v>220</v>
      </c>
    </row>
    <row r="70" spans="1:3">
      <c r="A70" s="1">
        <v>68</v>
      </c>
      <c r="B70" s="1" t="s">
        <v>255</v>
      </c>
      <c r="C70" s="1" t="s">
        <v>256</v>
      </c>
    </row>
    <row r="71" spans="1:3">
      <c r="A71" s="1">
        <v>69</v>
      </c>
      <c r="B71" s="1" t="s">
        <v>195</v>
      </c>
      <c r="C71" s="1" t="s">
        <v>256</v>
      </c>
    </row>
    <row r="72" spans="1:3">
      <c r="A72" s="1">
        <v>69</v>
      </c>
      <c r="B72" s="1" t="s">
        <v>209</v>
      </c>
      <c r="C72" s="1" t="s">
        <v>256</v>
      </c>
    </row>
    <row r="73" spans="1:3">
      <c r="A73" s="1">
        <v>71</v>
      </c>
      <c r="B73" s="1" t="s">
        <v>216</v>
      </c>
      <c r="C73" s="1" t="s">
        <v>124</v>
      </c>
    </row>
    <row r="74" spans="1:3">
      <c r="A74" s="1">
        <v>71</v>
      </c>
      <c r="B74" s="1" t="s">
        <v>103</v>
      </c>
      <c r="C74" s="1" t="s">
        <v>222</v>
      </c>
    </row>
    <row r="75" spans="1:3">
      <c r="A75" s="1">
        <v>73</v>
      </c>
      <c r="B75" s="1" t="s">
        <v>257</v>
      </c>
      <c r="C75" s="1" t="s">
        <v>258</v>
      </c>
    </row>
    <row r="76" spans="1:3">
      <c r="A76" s="1">
        <v>73</v>
      </c>
      <c r="B76" s="1" t="s">
        <v>259</v>
      </c>
      <c r="C76" s="1" t="s">
        <v>223</v>
      </c>
    </row>
    <row r="77" spans="1:3">
      <c r="A77" s="1">
        <v>75</v>
      </c>
      <c r="B77" s="1" t="s">
        <v>260</v>
      </c>
      <c r="C77" s="1" t="s">
        <v>261</v>
      </c>
    </row>
    <row r="78" spans="1:3">
      <c r="A78" s="1">
        <v>75</v>
      </c>
      <c r="B78" s="1" t="s">
        <v>262</v>
      </c>
      <c r="C78" s="1" t="s">
        <v>124</v>
      </c>
    </row>
    <row r="79" spans="1:3">
      <c r="A79" s="1">
        <v>77</v>
      </c>
      <c r="B79" s="1" t="s">
        <v>263</v>
      </c>
      <c r="C79" s="1" t="s">
        <v>220</v>
      </c>
    </row>
    <row r="80" spans="1:3">
      <c r="A80" s="1">
        <v>77</v>
      </c>
      <c r="B80" s="1" t="s">
        <v>264</v>
      </c>
      <c r="C80" s="1" t="s">
        <v>220</v>
      </c>
    </row>
    <row r="81" spans="1:3">
      <c r="A81" s="1">
        <v>79</v>
      </c>
      <c r="B81" s="1" t="s">
        <v>106</v>
      </c>
      <c r="C81" s="1" t="s">
        <v>265</v>
      </c>
    </row>
    <row r="82" spans="1:3">
      <c r="A82" s="1">
        <v>80</v>
      </c>
      <c r="B82" s="1" t="s">
        <v>266</v>
      </c>
      <c r="C82" s="1" t="s">
        <v>267</v>
      </c>
    </row>
    <row r="83" spans="1:3">
      <c r="A83" s="1">
        <v>81</v>
      </c>
      <c r="B83" s="1" t="s">
        <v>208</v>
      </c>
      <c r="C83" s="1" t="s">
        <v>220</v>
      </c>
    </row>
    <row r="84" spans="1:3">
      <c r="A84" s="1">
        <v>81</v>
      </c>
      <c r="B84" s="1" t="s">
        <v>92</v>
      </c>
      <c r="C84" s="1" t="s">
        <v>220</v>
      </c>
    </row>
    <row r="85" spans="1:3">
      <c r="A85" s="1">
        <v>81</v>
      </c>
      <c r="B85" s="1" t="s">
        <v>268</v>
      </c>
      <c r="C85" s="1" t="s">
        <v>269</v>
      </c>
    </row>
    <row r="86" spans="1:3">
      <c r="A86" s="1">
        <v>81</v>
      </c>
      <c r="B86" s="1" t="s">
        <v>270</v>
      </c>
      <c r="C86" s="1" t="s">
        <v>271</v>
      </c>
    </row>
    <row r="87" spans="1:3">
      <c r="A87" s="1">
        <v>85</v>
      </c>
      <c r="B87" s="1" t="s">
        <v>272</v>
      </c>
      <c r="C87" s="1" t="s">
        <v>57</v>
      </c>
    </row>
    <row r="88" spans="1:3">
      <c r="A88" s="1">
        <v>85</v>
      </c>
      <c r="B88" s="1" t="s">
        <v>273</v>
      </c>
      <c r="C88" s="1" t="s">
        <v>61</v>
      </c>
    </row>
    <row r="89" spans="1:3">
      <c r="A89" s="1">
        <v>87</v>
      </c>
      <c r="B89" s="1" t="s">
        <v>274</v>
      </c>
      <c r="C89" s="1" t="s">
        <v>267</v>
      </c>
    </row>
    <row r="90" spans="1:3">
      <c r="A90" s="1">
        <v>88</v>
      </c>
      <c r="B90" s="1" t="s">
        <v>275</v>
      </c>
      <c r="C90" s="1" t="s">
        <v>250</v>
      </c>
    </row>
    <row r="91" spans="1:3">
      <c r="A91" s="1">
        <v>88</v>
      </c>
      <c r="B91" s="1" t="s">
        <v>76</v>
      </c>
      <c r="C91" s="1" t="s">
        <v>247</v>
      </c>
    </row>
    <row r="92" spans="1:3">
      <c r="A92" s="1">
        <v>88</v>
      </c>
      <c r="B92" s="1" t="s">
        <v>276</v>
      </c>
      <c r="C92" s="1" t="s">
        <v>256</v>
      </c>
    </row>
    <row r="93" spans="1:3">
      <c r="A93" s="1">
        <v>88</v>
      </c>
      <c r="B93" s="1" t="s">
        <v>277</v>
      </c>
      <c r="C93" s="1" t="s">
        <v>258</v>
      </c>
    </row>
    <row r="94" spans="1:3">
      <c r="A94" s="1">
        <v>92</v>
      </c>
      <c r="B94" s="1" t="s">
        <v>144</v>
      </c>
      <c r="C94" s="1" t="s">
        <v>222</v>
      </c>
    </row>
    <row r="95" spans="1:3">
      <c r="A95" s="1">
        <v>93</v>
      </c>
      <c r="B95" s="1" t="s">
        <v>278</v>
      </c>
      <c r="C95" s="1" t="s">
        <v>279</v>
      </c>
    </row>
    <row r="96" spans="1:3">
      <c r="A96" s="1">
        <v>94</v>
      </c>
      <c r="B96" s="1" t="s">
        <v>75</v>
      </c>
      <c r="C96" s="1" t="s">
        <v>280</v>
      </c>
    </row>
    <row r="97" spans="1:3">
      <c r="A97" s="1">
        <v>95</v>
      </c>
      <c r="B97" s="1" t="s">
        <v>82</v>
      </c>
      <c r="C97" s="1" t="s">
        <v>281</v>
      </c>
    </row>
    <row r="98" spans="1:3">
      <c r="A98" s="1">
        <v>95</v>
      </c>
      <c r="B98" s="1" t="s">
        <v>107</v>
      </c>
      <c r="C98" s="1" t="s">
        <v>220</v>
      </c>
    </row>
    <row r="99" spans="1:3">
      <c r="A99" s="1">
        <v>97</v>
      </c>
      <c r="B99" s="1" t="s">
        <v>282</v>
      </c>
      <c r="C99" s="1" t="s">
        <v>220</v>
      </c>
    </row>
    <row r="100" spans="1:3">
      <c r="A100" s="1">
        <v>97</v>
      </c>
      <c r="B100" s="1" t="s">
        <v>283</v>
      </c>
      <c r="C100" s="1" t="s">
        <v>223</v>
      </c>
    </row>
    <row r="101" spans="1:3">
      <c r="A101" s="1">
        <v>99</v>
      </c>
      <c r="B101" s="1" t="s">
        <v>284</v>
      </c>
      <c r="C101" s="1" t="s">
        <v>285</v>
      </c>
    </row>
    <row r="102" spans="1:3">
      <c r="A102" s="1">
        <v>100</v>
      </c>
      <c r="B102" s="1" t="s">
        <v>286</v>
      </c>
      <c r="C102" s="1" t="s">
        <v>287</v>
      </c>
    </row>
  </sheetData>
  <mergeCells count="1">
    <mergeCell ref="A1:C1"/>
  </mergeCells>
  <phoneticPr fontId="8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4:G105"/>
  <sheetViews>
    <sheetView tabSelected="1" workbookViewId="0">
      <selection activeCell="I13" sqref="I13"/>
    </sheetView>
  </sheetViews>
  <sheetFormatPr defaultRowHeight="13.5"/>
  <cols>
    <col min="2" max="2" width="22.875" customWidth="1"/>
    <col min="3" max="3" width="11.75" customWidth="1"/>
    <col min="4" max="4" width="12.5" customWidth="1"/>
    <col min="5" max="5" width="13.25" customWidth="1"/>
    <col min="6" max="6" width="13.75" customWidth="1"/>
  </cols>
  <sheetData>
    <row r="4" spans="1:7" ht="15">
      <c r="A4" s="5" t="s">
        <v>289</v>
      </c>
      <c r="B4" s="5" t="s">
        <v>290</v>
      </c>
      <c r="C4" s="5" t="s">
        <v>291</v>
      </c>
      <c r="D4" s="5" t="s">
        <v>292</v>
      </c>
      <c r="E4" s="5" t="s">
        <v>293</v>
      </c>
      <c r="F4" s="5" t="s">
        <v>294</v>
      </c>
      <c r="G4" s="5" t="s">
        <v>295</v>
      </c>
    </row>
    <row r="5" spans="1:7">
      <c r="A5" s="6" t="s">
        <v>296</v>
      </c>
      <c r="B5" s="6" t="s">
        <v>297</v>
      </c>
      <c r="C5" s="6" t="s">
        <v>5</v>
      </c>
      <c r="D5" s="6" t="s">
        <v>298</v>
      </c>
      <c r="E5" s="6" t="s">
        <v>299</v>
      </c>
      <c r="F5" s="6" t="s">
        <v>300</v>
      </c>
      <c r="G5" s="6" t="s">
        <v>301</v>
      </c>
    </row>
    <row r="6" spans="1:7">
      <c r="A6" s="6" t="s">
        <v>302</v>
      </c>
      <c r="B6" s="6" t="s">
        <v>303</v>
      </c>
      <c r="C6" s="6" t="s">
        <v>5</v>
      </c>
      <c r="D6" s="6" t="s">
        <v>304</v>
      </c>
      <c r="E6" s="6" t="s">
        <v>305</v>
      </c>
      <c r="F6" s="6" t="s">
        <v>306</v>
      </c>
      <c r="G6" s="6" t="s">
        <v>307</v>
      </c>
    </row>
    <row r="7" spans="1:7">
      <c r="A7" s="6" t="s">
        <v>308</v>
      </c>
      <c r="B7" s="6" t="s">
        <v>309</v>
      </c>
      <c r="C7" s="6" t="s">
        <v>310</v>
      </c>
      <c r="D7" s="6" t="s">
        <v>311</v>
      </c>
      <c r="E7" s="6" t="s">
        <v>312</v>
      </c>
      <c r="F7" s="6" t="s">
        <v>313</v>
      </c>
      <c r="G7" s="6" t="s">
        <v>314</v>
      </c>
    </row>
    <row r="8" spans="1:7">
      <c r="A8" s="6" t="s">
        <v>315</v>
      </c>
      <c r="B8" s="6" t="s">
        <v>316</v>
      </c>
      <c r="C8" s="6" t="s">
        <v>317</v>
      </c>
      <c r="D8" s="6" t="s">
        <v>318</v>
      </c>
      <c r="E8" s="6" t="s">
        <v>319</v>
      </c>
      <c r="F8" s="6" t="s">
        <v>320</v>
      </c>
      <c r="G8" s="6" t="s">
        <v>321</v>
      </c>
    </row>
    <row r="9" spans="1:7">
      <c r="A9" s="6" t="s">
        <v>322</v>
      </c>
      <c r="B9" s="6" t="s">
        <v>323</v>
      </c>
      <c r="C9" s="6" t="s">
        <v>324</v>
      </c>
      <c r="D9" s="6" t="s">
        <v>325</v>
      </c>
      <c r="E9" s="6" t="s">
        <v>326</v>
      </c>
      <c r="F9" s="6" t="s">
        <v>327</v>
      </c>
      <c r="G9" s="6" t="s">
        <v>328</v>
      </c>
    </row>
    <row r="10" spans="1:7">
      <c r="A10" s="6" t="s">
        <v>329</v>
      </c>
      <c r="B10" s="6" t="s">
        <v>330</v>
      </c>
      <c r="C10" s="6" t="s">
        <v>331</v>
      </c>
      <c r="D10" s="6" t="s">
        <v>332</v>
      </c>
      <c r="E10" s="6" t="s">
        <v>333</v>
      </c>
      <c r="F10" s="6" t="s">
        <v>334</v>
      </c>
      <c r="G10" s="6" t="s">
        <v>335</v>
      </c>
    </row>
    <row r="11" spans="1:7">
      <c r="A11" s="6" t="s">
        <v>336</v>
      </c>
      <c r="B11" s="6" t="s">
        <v>337</v>
      </c>
      <c r="C11" s="6" t="s">
        <v>5</v>
      </c>
      <c r="D11" s="6" t="s">
        <v>338</v>
      </c>
      <c r="E11" s="6" t="s">
        <v>339</v>
      </c>
      <c r="F11" s="6" t="s">
        <v>340</v>
      </c>
      <c r="G11" s="6" t="s">
        <v>341</v>
      </c>
    </row>
    <row r="12" spans="1:7">
      <c r="A12" s="6" t="s">
        <v>342</v>
      </c>
      <c r="B12" s="6" t="s">
        <v>343</v>
      </c>
      <c r="C12" s="6" t="s">
        <v>5</v>
      </c>
      <c r="D12" s="6" t="s">
        <v>344</v>
      </c>
      <c r="E12" s="6" t="s">
        <v>345</v>
      </c>
      <c r="F12" s="6" t="s">
        <v>346</v>
      </c>
      <c r="G12" s="6" t="s">
        <v>347</v>
      </c>
    </row>
    <row r="13" spans="1:7">
      <c r="A13" s="6" t="s">
        <v>348</v>
      </c>
      <c r="B13" s="6" t="s">
        <v>349</v>
      </c>
      <c r="C13" s="6" t="s">
        <v>5</v>
      </c>
      <c r="D13" s="6" t="s">
        <v>350</v>
      </c>
      <c r="E13" s="6" t="s">
        <v>351</v>
      </c>
      <c r="F13" s="6" t="s">
        <v>352</v>
      </c>
      <c r="G13" s="6" t="s">
        <v>353</v>
      </c>
    </row>
    <row r="14" spans="1:7">
      <c r="A14" s="6" t="s">
        <v>354</v>
      </c>
      <c r="B14" s="6" t="s">
        <v>355</v>
      </c>
      <c r="C14" s="6" t="s">
        <v>356</v>
      </c>
      <c r="D14" s="6" t="s">
        <v>357</v>
      </c>
      <c r="E14" s="6" t="s">
        <v>358</v>
      </c>
      <c r="F14" s="6" t="s">
        <v>359</v>
      </c>
      <c r="G14" s="6" t="s">
        <v>360</v>
      </c>
    </row>
    <row r="15" spans="1:7">
      <c r="A15" s="6" t="s">
        <v>361</v>
      </c>
      <c r="B15" s="6" t="s">
        <v>362</v>
      </c>
      <c r="C15" s="6" t="s">
        <v>5</v>
      </c>
      <c r="D15" s="6" t="s">
        <v>363</v>
      </c>
      <c r="E15" s="6" t="s">
        <v>364</v>
      </c>
      <c r="F15" s="6" t="s">
        <v>365</v>
      </c>
      <c r="G15" s="6" t="s">
        <v>366</v>
      </c>
    </row>
    <row r="16" spans="1:7">
      <c r="A16" s="6" t="s">
        <v>367</v>
      </c>
      <c r="B16" s="6" t="s">
        <v>368</v>
      </c>
      <c r="C16" s="6" t="s">
        <v>5</v>
      </c>
      <c r="D16" s="6" t="s">
        <v>369</v>
      </c>
      <c r="E16" s="6" t="s">
        <v>370</v>
      </c>
      <c r="F16" s="6" t="s">
        <v>371</v>
      </c>
      <c r="G16" s="6" t="s">
        <v>372</v>
      </c>
    </row>
    <row r="17" spans="1:7">
      <c r="A17" s="6" t="s">
        <v>373</v>
      </c>
      <c r="B17" s="6" t="s">
        <v>374</v>
      </c>
      <c r="C17" s="6" t="s">
        <v>331</v>
      </c>
      <c r="D17" s="6" t="s">
        <v>375</v>
      </c>
      <c r="E17" s="6" t="s">
        <v>376</v>
      </c>
      <c r="F17" s="6" t="s">
        <v>377</v>
      </c>
      <c r="G17" s="6" t="s">
        <v>378</v>
      </c>
    </row>
    <row r="18" spans="1:7">
      <c r="A18" s="6" t="s">
        <v>379</v>
      </c>
      <c r="B18" s="6" t="s">
        <v>380</v>
      </c>
      <c r="C18" s="6" t="s">
        <v>381</v>
      </c>
      <c r="D18" s="6" t="s">
        <v>382</v>
      </c>
      <c r="E18" s="6" t="s">
        <v>383</v>
      </c>
      <c r="F18" s="6" t="s">
        <v>384</v>
      </c>
      <c r="G18" s="6" t="s">
        <v>385</v>
      </c>
    </row>
    <row r="19" spans="1:7">
      <c r="A19" s="6" t="s">
        <v>386</v>
      </c>
      <c r="B19" s="6" t="s">
        <v>387</v>
      </c>
      <c r="C19" s="6" t="s">
        <v>5</v>
      </c>
      <c r="D19" s="6" t="s">
        <v>388</v>
      </c>
      <c r="E19" s="6" t="s">
        <v>389</v>
      </c>
      <c r="F19" s="6" t="s">
        <v>390</v>
      </c>
      <c r="G19" s="6" t="s">
        <v>391</v>
      </c>
    </row>
    <row r="20" spans="1:7">
      <c r="A20" s="6" t="s">
        <v>392</v>
      </c>
      <c r="B20" s="6" t="s">
        <v>393</v>
      </c>
      <c r="C20" s="6" t="s">
        <v>5</v>
      </c>
      <c r="D20" s="6" t="s">
        <v>394</v>
      </c>
      <c r="E20" s="6" t="s">
        <v>395</v>
      </c>
      <c r="F20" s="6" t="s">
        <v>396</v>
      </c>
      <c r="G20" s="6" t="s">
        <v>397</v>
      </c>
    </row>
    <row r="21" spans="1:7">
      <c r="A21" s="6" t="s">
        <v>398</v>
      </c>
      <c r="B21" s="6" t="s">
        <v>399</v>
      </c>
      <c r="C21" s="6" t="s">
        <v>310</v>
      </c>
      <c r="D21" s="6" t="s">
        <v>400</v>
      </c>
      <c r="E21" s="6" t="s">
        <v>401</v>
      </c>
      <c r="F21" s="6" t="s">
        <v>402</v>
      </c>
      <c r="G21" s="6" t="s">
        <v>403</v>
      </c>
    </row>
    <row r="22" spans="1:7">
      <c r="A22" s="6" t="s">
        <v>404</v>
      </c>
      <c r="B22" s="6" t="s">
        <v>405</v>
      </c>
      <c r="C22" s="6" t="s">
        <v>324</v>
      </c>
      <c r="D22" s="6" t="s">
        <v>406</v>
      </c>
      <c r="E22" s="6" t="s">
        <v>407</v>
      </c>
      <c r="F22" s="6" t="s">
        <v>408</v>
      </c>
      <c r="G22" s="6" t="s">
        <v>409</v>
      </c>
    </row>
    <row r="23" spans="1:7">
      <c r="A23" s="6" t="s">
        <v>410</v>
      </c>
      <c r="B23" s="6" t="s">
        <v>411</v>
      </c>
      <c r="C23" s="6" t="s">
        <v>331</v>
      </c>
      <c r="D23" s="6" t="s">
        <v>412</v>
      </c>
      <c r="E23" s="6" t="s">
        <v>413</v>
      </c>
      <c r="F23" s="6" t="s">
        <v>414</v>
      </c>
      <c r="G23" s="6" t="s">
        <v>415</v>
      </c>
    </row>
    <row r="24" spans="1:7">
      <c r="A24" s="6" t="s">
        <v>416</v>
      </c>
      <c r="B24" s="6" t="s">
        <v>417</v>
      </c>
      <c r="C24" s="6" t="s">
        <v>5</v>
      </c>
      <c r="D24" s="6" t="s">
        <v>418</v>
      </c>
      <c r="E24" s="6" t="s">
        <v>419</v>
      </c>
      <c r="F24" s="6" t="s">
        <v>420</v>
      </c>
      <c r="G24" s="6" t="s">
        <v>421</v>
      </c>
    </row>
    <row r="25" spans="1:7">
      <c r="A25" s="6" t="s">
        <v>422</v>
      </c>
      <c r="B25" s="6" t="s">
        <v>423</v>
      </c>
      <c r="C25" s="6" t="s">
        <v>5</v>
      </c>
      <c r="D25" s="6" t="s">
        <v>424</v>
      </c>
      <c r="E25" s="6" t="s">
        <v>425</v>
      </c>
      <c r="F25" s="6" t="s">
        <v>426</v>
      </c>
      <c r="G25" s="6" t="s">
        <v>427</v>
      </c>
    </row>
    <row r="26" spans="1:7">
      <c r="A26" s="6" t="s">
        <v>428</v>
      </c>
      <c r="B26" s="6" t="s">
        <v>429</v>
      </c>
      <c r="C26" s="6" t="s">
        <v>5</v>
      </c>
      <c r="D26" s="6" t="s">
        <v>430</v>
      </c>
      <c r="E26" s="6" t="s">
        <v>431</v>
      </c>
      <c r="F26" s="6" t="s">
        <v>432</v>
      </c>
      <c r="G26" s="6" t="s">
        <v>433</v>
      </c>
    </row>
    <row r="27" spans="1:7">
      <c r="A27" s="6" t="s">
        <v>434</v>
      </c>
      <c r="B27" s="6" t="s">
        <v>435</v>
      </c>
      <c r="C27" s="6" t="s">
        <v>5</v>
      </c>
      <c r="D27" s="6" t="s">
        <v>436</v>
      </c>
      <c r="E27" s="6" t="s">
        <v>437</v>
      </c>
      <c r="F27" s="6" t="s">
        <v>438</v>
      </c>
      <c r="G27" s="6" t="s">
        <v>439</v>
      </c>
    </row>
    <row r="28" spans="1:7">
      <c r="A28" s="6" t="s">
        <v>440</v>
      </c>
      <c r="B28" s="6" t="s">
        <v>441</v>
      </c>
      <c r="C28" s="6" t="s">
        <v>5</v>
      </c>
      <c r="D28" s="6" t="s">
        <v>442</v>
      </c>
      <c r="E28" s="6" t="s">
        <v>443</v>
      </c>
      <c r="F28" s="6" t="s">
        <v>444</v>
      </c>
      <c r="G28" s="6" t="s">
        <v>445</v>
      </c>
    </row>
    <row r="29" spans="1:7">
      <c r="A29" s="6" t="s">
        <v>446</v>
      </c>
      <c r="B29" s="6" t="s">
        <v>447</v>
      </c>
      <c r="C29" s="6" t="s">
        <v>5</v>
      </c>
      <c r="D29" s="6" t="s">
        <v>448</v>
      </c>
      <c r="E29" s="6" t="s">
        <v>449</v>
      </c>
      <c r="F29" s="6" t="s">
        <v>450</v>
      </c>
      <c r="G29" s="6" t="s">
        <v>451</v>
      </c>
    </row>
    <row r="30" spans="1:7">
      <c r="A30" s="6" t="s">
        <v>452</v>
      </c>
      <c r="B30" s="6" t="s">
        <v>453</v>
      </c>
      <c r="C30" s="6" t="s">
        <v>5</v>
      </c>
      <c r="D30" s="6" t="s">
        <v>454</v>
      </c>
      <c r="E30" s="6" t="s">
        <v>455</v>
      </c>
      <c r="F30" s="6" t="s">
        <v>456</v>
      </c>
      <c r="G30" s="6" t="s">
        <v>457</v>
      </c>
    </row>
    <row r="31" spans="1:7">
      <c r="A31" s="6" t="s">
        <v>458</v>
      </c>
      <c r="B31" s="6" t="s">
        <v>459</v>
      </c>
      <c r="C31" s="6" t="s">
        <v>5</v>
      </c>
      <c r="D31" s="6" t="s">
        <v>460</v>
      </c>
      <c r="E31" s="6" t="s">
        <v>461</v>
      </c>
      <c r="F31" s="6" t="s">
        <v>462</v>
      </c>
      <c r="G31" s="6" t="s">
        <v>463</v>
      </c>
    </row>
    <row r="32" spans="1:7">
      <c r="A32" s="6" t="s">
        <v>464</v>
      </c>
      <c r="B32" s="6" t="s">
        <v>465</v>
      </c>
      <c r="C32" s="6" t="s">
        <v>324</v>
      </c>
      <c r="D32" s="6" t="s">
        <v>466</v>
      </c>
      <c r="E32" s="6" t="s">
        <v>467</v>
      </c>
      <c r="F32" s="6" t="s">
        <v>468</v>
      </c>
      <c r="G32" s="6" t="s">
        <v>469</v>
      </c>
    </row>
    <row r="33" spans="1:7">
      <c r="A33" s="6" t="s">
        <v>470</v>
      </c>
      <c r="B33" s="6" t="s">
        <v>471</v>
      </c>
      <c r="C33" s="6" t="s">
        <v>324</v>
      </c>
      <c r="D33" s="6" t="s">
        <v>472</v>
      </c>
      <c r="E33" s="6" t="s">
        <v>473</v>
      </c>
      <c r="F33" s="6" t="s">
        <v>474</v>
      </c>
      <c r="G33" s="6" t="s">
        <v>475</v>
      </c>
    </row>
    <row r="34" spans="1:7">
      <c r="A34" s="6" t="s">
        <v>476</v>
      </c>
      <c r="B34" s="6" t="s">
        <v>477</v>
      </c>
      <c r="C34" s="6" t="s">
        <v>331</v>
      </c>
      <c r="D34" s="6" t="s">
        <v>478</v>
      </c>
      <c r="E34" s="6" t="s">
        <v>479</v>
      </c>
      <c r="F34" s="6" t="s">
        <v>480</v>
      </c>
      <c r="G34" s="6" t="s">
        <v>481</v>
      </c>
    </row>
    <row r="35" spans="1:7">
      <c r="A35" s="6" t="s">
        <v>482</v>
      </c>
      <c r="B35" s="6" t="s">
        <v>483</v>
      </c>
      <c r="C35" s="6" t="s">
        <v>5</v>
      </c>
      <c r="D35" s="6" t="s">
        <v>484</v>
      </c>
      <c r="E35" s="6" t="s">
        <v>485</v>
      </c>
      <c r="F35" s="6" t="s">
        <v>486</v>
      </c>
      <c r="G35" s="6" t="s">
        <v>487</v>
      </c>
    </row>
    <row r="36" spans="1:7">
      <c r="A36" s="6" t="s">
        <v>488</v>
      </c>
      <c r="B36" s="6" t="s">
        <v>489</v>
      </c>
      <c r="C36" s="6" t="s">
        <v>490</v>
      </c>
      <c r="D36" s="6" t="s">
        <v>491</v>
      </c>
      <c r="E36" s="6" t="s">
        <v>492</v>
      </c>
      <c r="F36" s="6" t="s">
        <v>493</v>
      </c>
      <c r="G36" s="6" t="s">
        <v>494</v>
      </c>
    </row>
    <row r="37" spans="1:7">
      <c r="A37" s="6" t="s">
        <v>495</v>
      </c>
      <c r="B37" s="6" t="s">
        <v>496</v>
      </c>
      <c r="C37" s="6" t="s">
        <v>331</v>
      </c>
      <c r="D37" s="6" t="s">
        <v>497</v>
      </c>
      <c r="E37" s="6" t="s">
        <v>498</v>
      </c>
      <c r="F37" s="6" t="s">
        <v>499</v>
      </c>
      <c r="G37" s="6" t="s">
        <v>500</v>
      </c>
    </row>
    <row r="38" spans="1:7">
      <c r="A38" s="6" t="s">
        <v>501</v>
      </c>
      <c r="B38" s="6" t="s">
        <v>502</v>
      </c>
      <c r="C38" s="6" t="s">
        <v>310</v>
      </c>
      <c r="D38" s="6" t="s">
        <v>503</v>
      </c>
      <c r="E38" s="6" t="s">
        <v>504</v>
      </c>
      <c r="F38" s="6" t="s">
        <v>505</v>
      </c>
      <c r="G38" s="6" t="s">
        <v>506</v>
      </c>
    </row>
    <row r="39" spans="1:7">
      <c r="A39" s="6" t="s">
        <v>507</v>
      </c>
      <c r="B39" s="6" t="s">
        <v>508</v>
      </c>
      <c r="C39" s="6" t="s">
        <v>310</v>
      </c>
      <c r="D39" s="6" t="s">
        <v>509</v>
      </c>
      <c r="E39" s="6" t="s">
        <v>510</v>
      </c>
      <c r="F39" s="6" t="s">
        <v>511</v>
      </c>
      <c r="G39" s="6" t="s">
        <v>403</v>
      </c>
    </row>
    <row r="40" spans="1:7">
      <c r="A40" s="6" t="s">
        <v>512</v>
      </c>
      <c r="B40" s="6" t="s">
        <v>513</v>
      </c>
      <c r="C40" s="6" t="s">
        <v>5</v>
      </c>
      <c r="D40" s="6" t="s">
        <v>514</v>
      </c>
      <c r="E40" s="6" t="s">
        <v>515</v>
      </c>
      <c r="F40" s="6" t="s">
        <v>516</v>
      </c>
      <c r="G40" s="6" t="s">
        <v>469</v>
      </c>
    </row>
    <row r="41" spans="1:7">
      <c r="A41" s="6" t="s">
        <v>517</v>
      </c>
      <c r="B41" s="6" t="s">
        <v>518</v>
      </c>
      <c r="C41" s="6" t="s">
        <v>5</v>
      </c>
      <c r="D41" s="6" t="s">
        <v>519</v>
      </c>
      <c r="E41" s="6" t="s">
        <v>520</v>
      </c>
      <c r="F41" s="6" t="s">
        <v>521</v>
      </c>
      <c r="G41" s="6" t="s">
        <v>522</v>
      </c>
    </row>
    <row r="42" spans="1:7">
      <c r="A42" s="6" t="s">
        <v>523</v>
      </c>
      <c r="B42" s="6" t="s">
        <v>524</v>
      </c>
      <c r="C42" s="6" t="s">
        <v>310</v>
      </c>
      <c r="D42" s="6" t="s">
        <v>525</v>
      </c>
      <c r="E42" s="6" t="s">
        <v>526</v>
      </c>
      <c r="F42" s="6" t="s">
        <v>527</v>
      </c>
      <c r="G42" s="6" t="s">
        <v>528</v>
      </c>
    </row>
    <row r="43" spans="1:7">
      <c r="A43" s="6" t="s">
        <v>529</v>
      </c>
      <c r="B43" s="6" t="s">
        <v>530</v>
      </c>
      <c r="C43" s="6" t="s">
        <v>5</v>
      </c>
      <c r="D43" s="6" t="s">
        <v>531</v>
      </c>
      <c r="E43" s="6" t="s">
        <v>532</v>
      </c>
      <c r="F43" s="6" t="s">
        <v>533</v>
      </c>
      <c r="G43" s="6" t="s">
        <v>534</v>
      </c>
    </row>
    <row r="44" spans="1:7">
      <c r="A44" s="6" t="s">
        <v>535</v>
      </c>
      <c r="B44" s="6" t="s">
        <v>536</v>
      </c>
      <c r="C44" s="6" t="s">
        <v>5</v>
      </c>
      <c r="D44" s="6" t="s">
        <v>537</v>
      </c>
      <c r="E44" s="6" t="s">
        <v>538</v>
      </c>
      <c r="F44" s="6" t="s">
        <v>539</v>
      </c>
      <c r="G44" s="6" t="s">
        <v>540</v>
      </c>
    </row>
    <row r="45" spans="1:7">
      <c r="A45" s="6" t="s">
        <v>541</v>
      </c>
      <c r="B45" s="6" t="s">
        <v>542</v>
      </c>
      <c r="C45" s="6" t="s">
        <v>324</v>
      </c>
      <c r="D45" s="6" t="s">
        <v>543</v>
      </c>
      <c r="E45" s="6" t="s">
        <v>544</v>
      </c>
      <c r="F45" s="6" t="s">
        <v>545</v>
      </c>
      <c r="G45" s="6" t="s">
        <v>546</v>
      </c>
    </row>
    <row r="46" spans="1:7">
      <c r="A46" s="6" t="s">
        <v>547</v>
      </c>
      <c r="B46" s="6" t="s">
        <v>548</v>
      </c>
      <c r="C46" s="6" t="s">
        <v>5</v>
      </c>
      <c r="D46" s="6" t="s">
        <v>549</v>
      </c>
      <c r="E46" s="6" t="s">
        <v>550</v>
      </c>
      <c r="F46" s="6" t="s">
        <v>551</v>
      </c>
      <c r="G46" s="6" t="s">
        <v>552</v>
      </c>
    </row>
    <row r="47" spans="1:7">
      <c r="A47" s="6" t="s">
        <v>553</v>
      </c>
      <c r="B47" s="6" t="s">
        <v>554</v>
      </c>
      <c r="C47" s="6" t="s">
        <v>5</v>
      </c>
      <c r="D47" s="6" t="s">
        <v>555</v>
      </c>
      <c r="E47" s="6" t="s">
        <v>556</v>
      </c>
      <c r="F47" s="6" t="s">
        <v>557</v>
      </c>
      <c r="G47" s="6" t="s">
        <v>558</v>
      </c>
    </row>
    <row r="48" spans="1:7">
      <c r="A48" s="6" t="s">
        <v>559</v>
      </c>
      <c r="B48" s="6" t="s">
        <v>560</v>
      </c>
      <c r="C48" s="6" t="s">
        <v>5</v>
      </c>
      <c r="D48" s="6" t="s">
        <v>561</v>
      </c>
      <c r="E48" s="6" t="s">
        <v>562</v>
      </c>
      <c r="F48" s="6" t="s">
        <v>563</v>
      </c>
      <c r="G48" s="6" t="s">
        <v>564</v>
      </c>
    </row>
    <row r="49" spans="1:7">
      <c r="A49" s="6" t="s">
        <v>565</v>
      </c>
      <c r="B49" s="6" t="s">
        <v>566</v>
      </c>
      <c r="C49" s="6" t="s">
        <v>5</v>
      </c>
      <c r="D49" s="6" t="s">
        <v>567</v>
      </c>
      <c r="E49" s="6" t="s">
        <v>568</v>
      </c>
      <c r="F49" s="6" t="s">
        <v>569</v>
      </c>
      <c r="G49" s="6" t="s">
        <v>570</v>
      </c>
    </row>
    <row r="50" spans="1:7">
      <c r="A50" s="6" t="s">
        <v>571</v>
      </c>
      <c r="B50" s="6" t="s">
        <v>572</v>
      </c>
      <c r="C50" s="6" t="s">
        <v>5</v>
      </c>
      <c r="D50" s="6" t="s">
        <v>573</v>
      </c>
      <c r="E50" s="6" t="s">
        <v>574</v>
      </c>
      <c r="F50" s="6" t="s">
        <v>575</v>
      </c>
      <c r="G50" s="6" t="s">
        <v>576</v>
      </c>
    </row>
    <row r="51" spans="1:7">
      <c r="A51" s="6" t="s">
        <v>577</v>
      </c>
      <c r="B51" s="6" t="s">
        <v>578</v>
      </c>
      <c r="C51" s="6" t="s">
        <v>579</v>
      </c>
      <c r="D51" s="6" t="s">
        <v>580</v>
      </c>
      <c r="E51" s="6" t="s">
        <v>581</v>
      </c>
      <c r="F51" s="6" t="s">
        <v>582</v>
      </c>
      <c r="G51" s="6" t="s">
        <v>583</v>
      </c>
    </row>
    <row r="52" spans="1:7">
      <c r="A52" s="6" t="s">
        <v>584</v>
      </c>
      <c r="B52" s="6" t="s">
        <v>585</v>
      </c>
      <c r="C52" s="6" t="s">
        <v>310</v>
      </c>
      <c r="D52" s="6" t="s">
        <v>586</v>
      </c>
      <c r="E52" s="6" t="s">
        <v>587</v>
      </c>
      <c r="F52" s="6" t="s">
        <v>588</v>
      </c>
      <c r="G52" s="6" t="s">
        <v>589</v>
      </c>
    </row>
    <row r="53" spans="1:7">
      <c r="A53" s="6" t="s">
        <v>590</v>
      </c>
      <c r="B53" s="6" t="s">
        <v>591</v>
      </c>
      <c r="C53" s="6" t="s">
        <v>5</v>
      </c>
      <c r="D53" s="6" t="s">
        <v>592</v>
      </c>
      <c r="E53" s="6" t="s">
        <v>593</v>
      </c>
      <c r="F53" s="6" t="s">
        <v>594</v>
      </c>
      <c r="G53" s="6" t="s">
        <v>595</v>
      </c>
    </row>
    <row r="54" spans="1:7">
      <c r="A54" s="6" t="s">
        <v>596</v>
      </c>
      <c r="B54" s="6" t="s">
        <v>597</v>
      </c>
      <c r="C54" s="6" t="s">
        <v>5</v>
      </c>
      <c r="D54" s="6" t="s">
        <v>598</v>
      </c>
      <c r="E54" s="6" t="s">
        <v>599</v>
      </c>
      <c r="F54" s="6" t="s">
        <v>600</v>
      </c>
      <c r="G54" s="6" t="s">
        <v>601</v>
      </c>
    </row>
    <row r="55" spans="1:7">
      <c r="A55" s="6" t="s">
        <v>602</v>
      </c>
      <c r="B55" s="6" t="s">
        <v>603</v>
      </c>
      <c r="C55" s="6" t="s">
        <v>5</v>
      </c>
      <c r="D55" s="6" t="s">
        <v>604</v>
      </c>
      <c r="E55" s="6" t="s">
        <v>605</v>
      </c>
      <c r="F55" s="6" t="s">
        <v>606</v>
      </c>
      <c r="G55" s="6" t="s">
        <v>607</v>
      </c>
    </row>
    <row r="56" spans="1:7">
      <c r="A56" s="6" t="s">
        <v>608</v>
      </c>
      <c r="B56" s="6" t="s">
        <v>609</v>
      </c>
      <c r="C56" s="6" t="s">
        <v>5</v>
      </c>
      <c r="D56" s="6" t="s">
        <v>610</v>
      </c>
      <c r="E56" s="6" t="s">
        <v>611</v>
      </c>
      <c r="F56" s="6" t="s">
        <v>612</v>
      </c>
      <c r="G56" s="6" t="s">
        <v>613</v>
      </c>
    </row>
    <row r="57" spans="1:7">
      <c r="A57" s="6" t="s">
        <v>614</v>
      </c>
      <c r="B57" s="6" t="s">
        <v>615</v>
      </c>
      <c r="C57" s="6" t="s">
        <v>5</v>
      </c>
      <c r="D57" s="6" t="s">
        <v>616</v>
      </c>
      <c r="E57" s="6" t="s">
        <v>617</v>
      </c>
      <c r="F57" s="6" t="s">
        <v>618</v>
      </c>
      <c r="G57" s="6" t="s">
        <v>619</v>
      </c>
    </row>
    <row r="58" spans="1:7">
      <c r="A58" s="6" t="s">
        <v>620</v>
      </c>
      <c r="B58" s="6" t="s">
        <v>621</v>
      </c>
      <c r="C58" s="6" t="s">
        <v>310</v>
      </c>
      <c r="D58" s="6" t="s">
        <v>622</v>
      </c>
      <c r="E58" s="6" t="s">
        <v>623</v>
      </c>
      <c r="F58" s="6" t="s">
        <v>624</v>
      </c>
      <c r="G58" s="6" t="s">
        <v>625</v>
      </c>
    </row>
    <row r="59" spans="1:7">
      <c r="A59" s="6" t="s">
        <v>626</v>
      </c>
      <c r="B59" s="6" t="s">
        <v>627</v>
      </c>
      <c r="C59" s="6" t="s">
        <v>5</v>
      </c>
      <c r="D59" s="6" t="s">
        <v>628</v>
      </c>
      <c r="E59" s="6" t="s">
        <v>629</v>
      </c>
      <c r="F59" s="6" t="s">
        <v>630</v>
      </c>
      <c r="G59" s="6" t="s">
        <v>631</v>
      </c>
    </row>
    <row r="60" spans="1:7">
      <c r="A60" s="6" t="s">
        <v>632</v>
      </c>
      <c r="B60" s="6" t="s">
        <v>633</v>
      </c>
      <c r="C60" s="6" t="s">
        <v>5</v>
      </c>
      <c r="D60" s="6" t="s">
        <v>634</v>
      </c>
      <c r="E60" s="6" t="s">
        <v>635</v>
      </c>
      <c r="F60" s="6" t="s">
        <v>636</v>
      </c>
      <c r="G60" s="6" t="s">
        <v>637</v>
      </c>
    </row>
    <row r="61" spans="1:7">
      <c r="A61" s="6" t="s">
        <v>638</v>
      </c>
      <c r="B61" s="6" t="s">
        <v>639</v>
      </c>
      <c r="C61" s="6" t="s">
        <v>640</v>
      </c>
      <c r="D61" s="6" t="s">
        <v>641</v>
      </c>
      <c r="E61" s="6" t="s">
        <v>642</v>
      </c>
      <c r="F61" s="6" t="s">
        <v>643</v>
      </c>
      <c r="G61" s="6" t="s">
        <v>644</v>
      </c>
    </row>
    <row r="62" spans="1:7">
      <c r="A62" s="6" t="s">
        <v>645</v>
      </c>
      <c r="B62" s="6" t="s">
        <v>646</v>
      </c>
      <c r="C62" s="6" t="s">
        <v>381</v>
      </c>
      <c r="D62" s="6" t="s">
        <v>647</v>
      </c>
      <c r="E62" s="6" t="s">
        <v>648</v>
      </c>
      <c r="F62" s="6" t="s">
        <v>649</v>
      </c>
      <c r="G62" s="6" t="s">
        <v>650</v>
      </c>
    </row>
    <row r="63" spans="1:7">
      <c r="A63" s="6" t="s">
        <v>651</v>
      </c>
      <c r="B63" s="6" t="s">
        <v>652</v>
      </c>
      <c r="C63" s="6" t="s">
        <v>356</v>
      </c>
      <c r="D63" s="6" t="s">
        <v>653</v>
      </c>
      <c r="E63" s="6" t="s">
        <v>654</v>
      </c>
      <c r="F63" s="6" t="s">
        <v>655</v>
      </c>
      <c r="G63" s="6" t="s">
        <v>656</v>
      </c>
    </row>
    <row r="64" spans="1:7">
      <c r="A64" s="6" t="s">
        <v>657</v>
      </c>
      <c r="B64" s="6" t="s">
        <v>658</v>
      </c>
      <c r="C64" s="6" t="s">
        <v>5</v>
      </c>
      <c r="D64" s="6" t="s">
        <v>659</v>
      </c>
      <c r="E64" s="6" t="s">
        <v>660</v>
      </c>
      <c r="F64" s="6" t="s">
        <v>661</v>
      </c>
      <c r="G64" s="6" t="s">
        <v>662</v>
      </c>
    </row>
    <row r="65" spans="1:7">
      <c r="A65" s="6" t="s">
        <v>663</v>
      </c>
      <c r="B65" s="6" t="s">
        <v>664</v>
      </c>
      <c r="C65" s="6" t="s">
        <v>5</v>
      </c>
      <c r="D65" s="6" t="s">
        <v>665</v>
      </c>
      <c r="E65" s="6" t="s">
        <v>666</v>
      </c>
      <c r="F65" s="6" t="s">
        <v>667</v>
      </c>
      <c r="G65" s="6" t="s">
        <v>668</v>
      </c>
    </row>
    <row r="66" spans="1:7">
      <c r="A66" s="6" t="s">
        <v>669</v>
      </c>
      <c r="B66" s="6" t="s">
        <v>670</v>
      </c>
      <c r="C66" s="6" t="s">
        <v>5</v>
      </c>
      <c r="D66" s="6" t="s">
        <v>671</v>
      </c>
      <c r="E66" s="6" t="s">
        <v>672</v>
      </c>
      <c r="F66" s="6" t="s">
        <v>673</v>
      </c>
      <c r="G66" s="6" t="s">
        <v>674</v>
      </c>
    </row>
    <row r="67" spans="1:7">
      <c r="A67" s="6" t="s">
        <v>675</v>
      </c>
      <c r="B67" s="6" t="s">
        <v>676</v>
      </c>
      <c r="C67" s="6" t="s">
        <v>5</v>
      </c>
      <c r="D67" s="6" t="s">
        <v>677</v>
      </c>
      <c r="E67" s="6" t="s">
        <v>678</v>
      </c>
      <c r="F67" s="6" t="s">
        <v>679</v>
      </c>
      <c r="G67" s="6" t="s">
        <v>680</v>
      </c>
    </row>
    <row r="68" spans="1:7">
      <c r="A68" s="6" t="s">
        <v>681</v>
      </c>
      <c r="B68" s="6" t="s">
        <v>682</v>
      </c>
      <c r="C68" s="6" t="s">
        <v>5</v>
      </c>
      <c r="D68" s="6" t="s">
        <v>683</v>
      </c>
      <c r="E68" s="6" t="s">
        <v>684</v>
      </c>
      <c r="F68" s="6" t="s">
        <v>685</v>
      </c>
      <c r="G68" s="6" t="s">
        <v>686</v>
      </c>
    </row>
    <row r="69" spans="1:7">
      <c r="A69" s="6" t="s">
        <v>687</v>
      </c>
      <c r="B69" s="6" t="s">
        <v>688</v>
      </c>
      <c r="C69" s="6" t="s">
        <v>5</v>
      </c>
      <c r="D69" s="6" t="s">
        <v>689</v>
      </c>
      <c r="E69" s="6" t="s">
        <v>690</v>
      </c>
      <c r="F69" s="6" t="s">
        <v>691</v>
      </c>
      <c r="G69" s="6" t="s">
        <v>692</v>
      </c>
    </row>
    <row r="70" spans="1:7">
      <c r="A70" s="6" t="s">
        <v>693</v>
      </c>
      <c r="B70" s="6" t="s">
        <v>694</v>
      </c>
      <c r="C70" s="6" t="s">
        <v>5</v>
      </c>
      <c r="D70" s="6" t="s">
        <v>695</v>
      </c>
      <c r="E70" s="6" t="s">
        <v>696</v>
      </c>
      <c r="F70" s="6" t="s">
        <v>697</v>
      </c>
      <c r="G70" s="6" t="s">
        <v>698</v>
      </c>
    </row>
    <row r="71" spans="1:7">
      <c r="A71" s="6" t="s">
        <v>699</v>
      </c>
      <c r="B71" s="6" t="s">
        <v>700</v>
      </c>
      <c r="C71" s="6" t="s">
        <v>5</v>
      </c>
      <c r="D71" s="6" t="s">
        <v>701</v>
      </c>
      <c r="E71" s="6" t="s">
        <v>702</v>
      </c>
      <c r="F71" s="6" t="s">
        <v>703</v>
      </c>
      <c r="G71" s="6" t="s">
        <v>704</v>
      </c>
    </row>
    <row r="72" spans="1:7">
      <c r="A72" s="6" t="s">
        <v>705</v>
      </c>
      <c r="B72" s="6" t="s">
        <v>706</v>
      </c>
      <c r="C72" s="6" t="s">
        <v>707</v>
      </c>
      <c r="D72" s="6" t="s">
        <v>708</v>
      </c>
      <c r="E72" s="6" t="s">
        <v>709</v>
      </c>
      <c r="F72" s="6" t="s">
        <v>710</v>
      </c>
      <c r="G72" s="6" t="s">
        <v>711</v>
      </c>
    </row>
    <row r="73" spans="1:7">
      <c r="A73" s="6" t="s">
        <v>712</v>
      </c>
      <c r="B73" s="6" t="s">
        <v>713</v>
      </c>
      <c r="C73" s="6" t="s">
        <v>714</v>
      </c>
      <c r="D73" s="6" t="s">
        <v>715</v>
      </c>
      <c r="E73" s="6" t="s">
        <v>716</v>
      </c>
      <c r="F73" s="6" t="s">
        <v>717</v>
      </c>
      <c r="G73" s="6" t="s">
        <v>718</v>
      </c>
    </row>
    <row r="74" spans="1:7">
      <c r="A74" s="6" t="s">
        <v>719</v>
      </c>
      <c r="B74" s="6" t="s">
        <v>720</v>
      </c>
      <c r="C74" s="6" t="s">
        <v>5</v>
      </c>
      <c r="D74" s="6" t="s">
        <v>721</v>
      </c>
      <c r="E74" s="6" t="s">
        <v>722</v>
      </c>
      <c r="F74" s="6" t="s">
        <v>723</v>
      </c>
      <c r="G74" s="6" t="s">
        <v>724</v>
      </c>
    </row>
    <row r="75" spans="1:7">
      <c r="A75" s="6" t="s">
        <v>725</v>
      </c>
      <c r="B75" s="6" t="s">
        <v>726</v>
      </c>
      <c r="C75" s="6" t="s">
        <v>381</v>
      </c>
      <c r="D75" s="6" t="s">
        <v>727</v>
      </c>
      <c r="E75" s="6" t="s">
        <v>728</v>
      </c>
      <c r="F75" s="6" t="s">
        <v>729</v>
      </c>
      <c r="G75" s="6" t="s">
        <v>730</v>
      </c>
    </row>
    <row r="76" spans="1:7">
      <c r="A76" s="6" t="s">
        <v>731</v>
      </c>
      <c r="B76" s="6" t="s">
        <v>732</v>
      </c>
      <c r="C76" s="6" t="s">
        <v>733</v>
      </c>
      <c r="D76" s="6" t="s">
        <v>734</v>
      </c>
      <c r="E76" s="6" t="s">
        <v>735</v>
      </c>
      <c r="F76" s="6" t="s">
        <v>736</v>
      </c>
      <c r="G76" s="6" t="s">
        <v>737</v>
      </c>
    </row>
    <row r="77" spans="1:7">
      <c r="A77" s="6" t="s">
        <v>738</v>
      </c>
      <c r="B77" s="6" t="s">
        <v>739</v>
      </c>
      <c r="C77" s="6" t="s">
        <v>733</v>
      </c>
      <c r="D77" s="6" t="s">
        <v>740</v>
      </c>
      <c r="E77" s="6" t="s">
        <v>741</v>
      </c>
      <c r="F77" s="6" t="s">
        <v>742</v>
      </c>
      <c r="G77" s="6" t="s">
        <v>743</v>
      </c>
    </row>
    <row r="78" spans="1:7">
      <c r="A78" s="6" t="s">
        <v>744</v>
      </c>
      <c r="B78" s="6" t="s">
        <v>745</v>
      </c>
      <c r="C78" s="6" t="s">
        <v>746</v>
      </c>
      <c r="D78" s="6" t="s">
        <v>747</v>
      </c>
      <c r="E78" s="6" t="s">
        <v>748</v>
      </c>
      <c r="F78" s="6" t="s">
        <v>749</v>
      </c>
      <c r="G78" s="6" t="s">
        <v>750</v>
      </c>
    </row>
    <row r="79" spans="1:7">
      <c r="A79" s="6" t="s">
        <v>751</v>
      </c>
      <c r="B79" s="6" t="s">
        <v>752</v>
      </c>
      <c r="C79" s="6" t="s">
        <v>753</v>
      </c>
      <c r="D79" s="6" t="s">
        <v>754</v>
      </c>
      <c r="E79" s="6" t="s">
        <v>755</v>
      </c>
      <c r="F79" s="6" t="s">
        <v>756</v>
      </c>
      <c r="G79" s="6" t="s">
        <v>757</v>
      </c>
    </row>
    <row r="80" spans="1:7">
      <c r="A80" s="6" t="s">
        <v>758</v>
      </c>
      <c r="B80" s="6" t="s">
        <v>759</v>
      </c>
      <c r="C80" s="6" t="s">
        <v>324</v>
      </c>
      <c r="D80" s="6" t="s">
        <v>760</v>
      </c>
      <c r="E80" s="6" t="s">
        <v>761</v>
      </c>
      <c r="F80" s="6" t="s">
        <v>762</v>
      </c>
      <c r="G80" s="6" t="s">
        <v>763</v>
      </c>
    </row>
    <row r="81" spans="1:7">
      <c r="A81" s="6" t="s">
        <v>764</v>
      </c>
      <c r="B81" s="6" t="s">
        <v>765</v>
      </c>
      <c r="C81" s="6" t="s">
        <v>356</v>
      </c>
      <c r="D81" s="6" t="s">
        <v>766</v>
      </c>
      <c r="E81" s="6" t="s">
        <v>767</v>
      </c>
      <c r="F81" s="6" t="s">
        <v>768</v>
      </c>
      <c r="G81" s="6" t="s">
        <v>763</v>
      </c>
    </row>
    <row r="82" spans="1:7">
      <c r="A82" s="6" t="s">
        <v>769</v>
      </c>
      <c r="B82" s="6" t="s">
        <v>770</v>
      </c>
      <c r="C82" s="6" t="s">
        <v>5</v>
      </c>
      <c r="D82" s="6" t="s">
        <v>771</v>
      </c>
      <c r="E82" s="6" t="s">
        <v>772</v>
      </c>
      <c r="F82" s="6" t="s">
        <v>773</v>
      </c>
      <c r="G82" s="6" t="s">
        <v>774</v>
      </c>
    </row>
    <row r="83" spans="1:7">
      <c r="A83" s="6" t="s">
        <v>775</v>
      </c>
      <c r="B83" s="6" t="s">
        <v>776</v>
      </c>
      <c r="C83" s="6" t="s">
        <v>5</v>
      </c>
      <c r="D83" s="6" t="s">
        <v>777</v>
      </c>
      <c r="E83" s="6" t="s">
        <v>778</v>
      </c>
      <c r="F83" s="6" t="s">
        <v>779</v>
      </c>
      <c r="G83" s="6" t="s">
        <v>780</v>
      </c>
    </row>
    <row r="84" spans="1:7">
      <c r="A84" s="6" t="s">
        <v>781</v>
      </c>
      <c r="B84" s="6" t="s">
        <v>782</v>
      </c>
      <c r="C84" s="6" t="s">
        <v>310</v>
      </c>
      <c r="D84" s="6" t="s">
        <v>783</v>
      </c>
      <c r="E84" s="6" t="s">
        <v>784</v>
      </c>
      <c r="F84" s="6" t="s">
        <v>785</v>
      </c>
      <c r="G84" s="6" t="s">
        <v>786</v>
      </c>
    </row>
    <row r="85" spans="1:7">
      <c r="A85" s="6" t="s">
        <v>787</v>
      </c>
      <c r="B85" s="6" t="s">
        <v>788</v>
      </c>
      <c r="C85" s="6" t="s">
        <v>5</v>
      </c>
      <c r="D85" s="6" t="s">
        <v>789</v>
      </c>
      <c r="E85" s="6" t="s">
        <v>790</v>
      </c>
      <c r="F85" s="6" t="s">
        <v>791</v>
      </c>
      <c r="G85" s="6" t="s">
        <v>792</v>
      </c>
    </row>
    <row r="86" spans="1:7">
      <c r="A86" s="6" t="s">
        <v>793</v>
      </c>
      <c r="B86" s="6" t="s">
        <v>794</v>
      </c>
      <c r="C86" s="6" t="s">
        <v>795</v>
      </c>
      <c r="D86" s="6" t="s">
        <v>796</v>
      </c>
      <c r="E86" s="6" t="s">
        <v>797</v>
      </c>
      <c r="F86" s="6" t="s">
        <v>798</v>
      </c>
      <c r="G86" s="6" t="s">
        <v>799</v>
      </c>
    </row>
    <row r="87" spans="1:7">
      <c r="A87" s="6" t="s">
        <v>800</v>
      </c>
      <c r="B87" s="6" t="s">
        <v>801</v>
      </c>
      <c r="C87" s="6" t="s">
        <v>490</v>
      </c>
      <c r="D87" s="6" t="s">
        <v>802</v>
      </c>
      <c r="E87" s="6" t="s">
        <v>803</v>
      </c>
      <c r="F87" s="6" t="s">
        <v>804</v>
      </c>
      <c r="G87" s="6" t="s">
        <v>805</v>
      </c>
    </row>
    <row r="88" spans="1:7">
      <c r="A88" s="6" t="s">
        <v>806</v>
      </c>
      <c r="B88" s="6" t="s">
        <v>807</v>
      </c>
      <c r="C88" s="6" t="s">
        <v>808</v>
      </c>
      <c r="D88" s="6" t="s">
        <v>809</v>
      </c>
      <c r="E88" s="6" t="s">
        <v>810</v>
      </c>
      <c r="F88" s="6" t="s">
        <v>710</v>
      </c>
      <c r="G88" s="6" t="s">
        <v>730</v>
      </c>
    </row>
    <row r="89" spans="1:7">
      <c r="A89" s="6" t="s">
        <v>811</v>
      </c>
      <c r="B89" s="6" t="s">
        <v>812</v>
      </c>
      <c r="C89" s="6" t="s">
        <v>813</v>
      </c>
      <c r="D89" s="6" t="s">
        <v>814</v>
      </c>
      <c r="E89" s="6" t="s">
        <v>815</v>
      </c>
      <c r="F89" s="6" t="s">
        <v>816</v>
      </c>
      <c r="G89" s="6" t="s">
        <v>817</v>
      </c>
    </row>
    <row r="90" spans="1:7">
      <c r="A90" s="6" t="s">
        <v>818</v>
      </c>
      <c r="B90" s="6" t="s">
        <v>819</v>
      </c>
      <c r="C90" s="6" t="s">
        <v>356</v>
      </c>
      <c r="D90" s="6" t="s">
        <v>820</v>
      </c>
      <c r="E90" s="6" t="s">
        <v>821</v>
      </c>
      <c r="F90" s="6" t="s">
        <v>822</v>
      </c>
      <c r="G90" s="6" t="s">
        <v>823</v>
      </c>
    </row>
    <row r="91" spans="1:7">
      <c r="A91" s="6" t="s">
        <v>824</v>
      </c>
      <c r="B91" s="6" t="s">
        <v>825</v>
      </c>
      <c r="C91" s="6" t="s">
        <v>5</v>
      </c>
      <c r="D91" s="6" t="s">
        <v>826</v>
      </c>
      <c r="E91" s="6" t="s">
        <v>827</v>
      </c>
      <c r="F91" s="6" t="s">
        <v>828</v>
      </c>
      <c r="G91" s="6" t="s">
        <v>829</v>
      </c>
    </row>
    <row r="92" spans="1:7">
      <c r="A92" s="6" t="s">
        <v>830</v>
      </c>
      <c r="B92" s="6" t="s">
        <v>831</v>
      </c>
      <c r="C92" s="6" t="s">
        <v>5</v>
      </c>
      <c r="D92" s="6" t="s">
        <v>832</v>
      </c>
      <c r="E92" s="6" t="s">
        <v>833</v>
      </c>
      <c r="F92" s="6" t="s">
        <v>834</v>
      </c>
      <c r="G92" s="6" t="s">
        <v>817</v>
      </c>
    </row>
    <row r="93" spans="1:7">
      <c r="A93" s="6" t="s">
        <v>835</v>
      </c>
      <c r="B93" s="6" t="s">
        <v>836</v>
      </c>
      <c r="C93" s="6" t="s">
        <v>733</v>
      </c>
      <c r="D93" s="6" t="s">
        <v>837</v>
      </c>
      <c r="E93" s="6" t="s">
        <v>838</v>
      </c>
      <c r="F93" s="6" t="s">
        <v>839</v>
      </c>
      <c r="G93" s="6" t="s">
        <v>840</v>
      </c>
    </row>
    <row r="94" spans="1:7">
      <c r="A94" s="6" t="s">
        <v>841</v>
      </c>
      <c r="B94" s="6" t="s">
        <v>842</v>
      </c>
      <c r="C94" s="6" t="s">
        <v>324</v>
      </c>
      <c r="D94" s="6" t="s">
        <v>843</v>
      </c>
      <c r="E94" s="6" t="s">
        <v>844</v>
      </c>
      <c r="F94" s="6" t="s">
        <v>845</v>
      </c>
      <c r="G94" s="6" t="s">
        <v>846</v>
      </c>
    </row>
    <row r="95" spans="1:7">
      <c r="A95" s="6" t="s">
        <v>847</v>
      </c>
      <c r="B95" s="6" t="s">
        <v>848</v>
      </c>
      <c r="C95" s="6" t="s">
        <v>849</v>
      </c>
      <c r="D95" s="6" t="s">
        <v>850</v>
      </c>
      <c r="E95" s="6" t="s">
        <v>851</v>
      </c>
      <c r="F95" s="6" t="s">
        <v>852</v>
      </c>
      <c r="G95" s="6" t="s">
        <v>853</v>
      </c>
    </row>
    <row r="96" spans="1:7">
      <c r="A96" s="6" t="s">
        <v>854</v>
      </c>
      <c r="B96" s="6" t="s">
        <v>855</v>
      </c>
      <c r="C96" s="6" t="s">
        <v>5</v>
      </c>
      <c r="D96" s="6" t="s">
        <v>856</v>
      </c>
      <c r="E96" s="6" t="s">
        <v>857</v>
      </c>
      <c r="F96" s="6" t="s">
        <v>858</v>
      </c>
      <c r="G96" s="6" t="s">
        <v>859</v>
      </c>
    </row>
    <row r="97" spans="1:7">
      <c r="A97" s="6" t="s">
        <v>860</v>
      </c>
      <c r="B97" s="6" t="s">
        <v>861</v>
      </c>
      <c r="C97" s="6" t="s">
        <v>579</v>
      </c>
      <c r="D97" s="6" t="s">
        <v>862</v>
      </c>
      <c r="E97" s="6" t="s">
        <v>863</v>
      </c>
      <c r="F97" s="6" t="s">
        <v>864</v>
      </c>
      <c r="G97" s="6" t="s">
        <v>865</v>
      </c>
    </row>
    <row r="98" spans="1:7">
      <c r="A98" s="6" t="s">
        <v>866</v>
      </c>
      <c r="B98" s="6" t="s">
        <v>867</v>
      </c>
      <c r="C98" s="6" t="s">
        <v>5</v>
      </c>
      <c r="D98" s="6" t="s">
        <v>868</v>
      </c>
      <c r="E98" s="6" t="s">
        <v>869</v>
      </c>
      <c r="F98" s="6" t="s">
        <v>870</v>
      </c>
      <c r="G98" s="6" t="s">
        <v>871</v>
      </c>
    </row>
    <row r="99" spans="1:7">
      <c r="A99" s="6" t="s">
        <v>872</v>
      </c>
      <c r="B99" s="6" t="s">
        <v>873</v>
      </c>
      <c r="C99" s="6" t="s">
        <v>5</v>
      </c>
      <c r="D99" s="6" t="s">
        <v>874</v>
      </c>
      <c r="E99" s="6" t="s">
        <v>875</v>
      </c>
      <c r="F99" s="6" t="s">
        <v>876</v>
      </c>
      <c r="G99" s="6" t="s">
        <v>877</v>
      </c>
    </row>
    <row r="100" spans="1:7">
      <c r="A100" s="6" t="s">
        <v>878</v>
      </c>
      <c r="B100" s="6" t="s">
        <v>879</v>
      </c>
      <c r="C100" s="6" t="s">
        <v>5</v>
      </c>
      <c r="D100" s="6" t="s">
        <v>880</v>
      </c>
      <c r="E100" s="6" t="s">
        <v>881</v>
      </c>
      <c r="F100" s="6" t="s">
        <v>882</v>
      </c>
      <c r="G100" s="6" t="s">
        <v>883</v>
      </c>
    </row>
    <row r="101" spans="1:7">
      <c r="A101" s="6" t="s">
        <v>884</v>
      </c>
      <c r="B101" s="6" t="s">
        <v>885</v>
      </c>
      <c r="C101" s="6" t="s">
        <v>5</v>
      </c>
      <c r="D101" s="6" t="s">
        <v>886</v>
      </c>
      <c r="E101" s="6" t="s">
        <v>887</v>
      </c>
      <c r="F101" s="6" t="s">
        <v>888</v>
      </c>
      <c r="G101" s="6" t="s">
        <v>889</v>
      </c>
    </row>
    <row r="102" spans="1:7">
      <c r="A102" s="6" t="s">
        <v>890</v>
      </c>
      <c r="B102" s="6" t="s">
        <v>891</v>
      </c>
      <c r="C102" s="6" t="s">
        <v>5</v>
      </c>
      <c r="D102" s="6" t="s">
        <v>892</v>
      </c>
      <c r="E102" s="6" t="s">
        <v>893</v>
      </c>
      <c r="F102" s="6" t="s">
        <v>894</v>
      </c>
      <c r="G102" s="6" t="s">
        <v>895</v>
      </c>
    </row>
    <row r="103" spans="1:7">
      <c r="A103" s="6" t="s">
        <v>896</v>
      </c>
      <c r="B103" s="6" t="s">
        <v>897</v>
      </c>
      <c r="C103" s="6" t="s">
        <v>356</v>
      </c>
      <c r="D103" s="6" t="s">
        <v>898</v>
      </c>
      <c r="E103" s="6" t="s">
        <v>899</v>
      </c>
      <c r="F103" s="6" t="s">
        <v>505</v>
      </c>
      <c r="G103" s="6" t="s">
        <v>900</v>
      </c>
    </row>
    <row r="104" spans="1:7">
      <c r="A104" s="6" t="s">
        <v>901</v>
      </c>
      <c r="B104" s="6" t="s">
        <v>902</v>
      </c>
      <c r="C104" s="6" t="s">
        <v>356</v>
      </c>
      <c r="D104" s="6" t="s">
        <v>903</v>
      </c>
      <c r="E104" s="6" t="s">
        <v>904</v>
      </c>
      <c r="F104" s="6" t="s">
        <v>905</v>
      </c>
      <c r="G104" s="6" t="s">
        <v>906</v>
      </c>
    </row>
    <row r="105" spans="1:7">
      <c r="A105" t="s">
        <v>907</v>
      </c>
    </row>
  </sheetData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ARWU</vt:lpstr>
      <vt:lpstr>QS</vt:lpstr>
      <vt:lpstr>THE</vt:lpstr>
      <vt:lpstr>USNEWS</vt:lpstr>
      <vt:lpstr>ESI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TL7050</dc:creator>
  <cp:lastModifiedBy>Dell</cp:lastModifiedBy>
  <dcterms:created xsi:type="dcterms:W3CDTF">2018-01-18T00:40:00Z</dcterms:created>
  <dcterms:modified xsi:type="dcterms:W3CDTF">2018-01-26T07:12:24Z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